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095" windowHeight="12270"/>
  </bookViews>
  <sheets>
    <sheet name="2015 (6)" sheetId="1" r:id="rId1"/>
  </sheets>
  <definedNames>
    <definedName name="_xlnm.Print_Area" localSheetId="0">'2015 (6)'!$A$1:$G$86</definedName>
  </definedNames>
  <calcPr calcId="124519"/>
</workbook>
</file>

<file path=xl/calcChain.xml><?xml version="1.0" encoding="utf-8"?>
<calcChain xmlns="http://schemas.openxmlformats.org/spreadsheetml/2006/main">
  <c r="C78" i="1"/>
  <c r="C73"/>
  <c r="C63"/>
  <c r="C37"/>
  <c r="C70" s="1"/>
  <c r="C34"/>
  <c r="C31"/>
  <c r="C24"/>
  <c r="C18"/>
  <c r="C14"/>
  <c r="C28" s="1"/>
  <c r="C80" l="1"/>
</calcChain>
</file>

<file path=xl/sharedStrings.xml><?xml version="1.0" encoding="utf-8"?>
<sst xmlns="http://schemas.openxmlformats.org/spreadsheetml/2006/main" count="161" uniqueCount="140">
  <si>
    <t>ЗАТВЕРДЖЕНО</t>
  </si>
  <si>
    <t>наказ Міністерства</t>
  </si>
  <si>
    <t>економічного розвитку</t>
  </si>
  <si>
    <t>і торгівлі України</t>
  </si>
  <si>
    <t>15.09.2014 № 1106</t>
  </si>
  <si>
    <t>Додаток до річного плану закупівель на 2015 рік (зі змінами)</t>
  </si>
  <si>
    <t>Адміністрація Комінтернівського району Харківської міської ради  37459125</t>
  </si>
  <si>
    <t>(Найменування замовника, код за ЄДРПОУ)</t>
  </si>
  <si>
    <t>Предмет закупівлі</t>
  </si>
  <si>
    <r>
      <t xml:space="preserve">Код  КЕКВ </t>
    </r>
    <r>
      <rPr>
        <sz val="8"/>
        <rFont val="Times New Roman"/>
        <family val="1"/>
        <charset val="204"/>
      </rPr>
      <t>(для бюджетних коштів)</t>
    </r>
  </si>
  <si>
    <t>Очікувана вартість предмета закупівлі</t>
  </si>
  <si>
    <t>Процедура закупівлі</t>
  </si>
  <si>
    <t>Орієнтовний початок проведення процедури закупівлі</t>
  </si>
  <si>
    <t>Примітка</t>
  </si>
  <si>
    <t>Паливо рідинне та газ; оливи мастильні                                           Код за ДК 016:2010 19.20.2</t>
  </si>
  <si>
    <t>дев"яносто дев"ять тисяч вісімсот п"ятдесят дев"ять грн. 00 коп.</t>
  </si>
  <si>
    <t>Вироби канцелярські, паперові, роздрібна торгівля виробами культурно-відпочинкової призначеності (Канцелярські товари та приладдя)                                                        Код за ДК 016:2010 47.00.6, 17.23.1</t>
  </si>
  <si>
    <t>сімдесят тисяч сто п"ятдесят грн. 00 коп.</t>
  </si>
  <si>
    <t>листопад</t>
  </si>
  <si>
    <t>Журнали та періодичні видання друковані (Передплата періодичних видань)  Код за ДК 016:2010 58.14.1</t>
  </si>
  <si>
    <t>три тисячі шістсот двадцять шість грн. 00 коп.</t>
  </si>
  <si>
    <t>Вироби канцелярські, паперові, роздрібна торгівля виробами культурно-відпочинкової призначеності (Знаки поштової оплати)                                                       Код за ДК 016:2010 47.00.6, 17.23.1</t>
  </si>
  <si>
    <t>три тисячі дев"ятсот вісімдесят п"ять грн. 00 коп.</t>
  </si>
  <si>
    <t>Частини та приладдя до моторних транспортних засобів, н. в. і. у., Шини та камери ґумові нові (Вузли та деталі для автомобілів)  Код за ДК 016:2010 29.32.3, 22.11.1,  20.59.4</t>
  </si>
  <si>
    <t>п"ятнадцять тисяч п"ятсот п"ятдесят одна грн. 00 коп.</t>
  </si>
  <si>
    <t>Роздрібна торгівля інформаційно-технологічним і комунікаційним устаткуванням (Комп"ютерне устаткування та переферійні пристрої)                                                             Код за ДК 016:2010 47.00.3</t>
  </si>
  <si>
    <t>нуль грн.00 коп.</t>
  </si>
  <si>
    <t>Устатковання для миття, наповнювання, пакування та обгортання пляшок або іншої тари; вогнегасники, пульверизатори, машини пароструминні та піскоструминні; прокладки (придбання вогнегасників)                                    Код за ДК 016:2010 28.29.2</t>
  </si>
  <si>
    <t>чотири тисячі шістсот сорок три грн. 00 коп.</t>
  </si>
  <si>
    <t>Роздрібна торгівля комп"ютерами,переферійними пристроями та програмними засобами (Поставка та передача у власність певного товару-тонера до bizhub 250)                                                       Код за ДК 016:2010 47.00.3</t>
  </si>
  <si>
    <t>дві тисячі вісімсот двадцять шість грн. 00 коп</t>
  </si>
  <si>
    <t xml:space="preserve"> Оптова торгівля книжками, журналами та канцелярськими товарами (Канцелярські товари - папір) Код за ДК 016:2010 46.49.2</t>
  </si>
  <si>
    <t>Три тисячі шістсот грн. 00 коп.</t>
  </si>
  <si>
    <t>Без застосування процедури закупівлі</t>
  </si>
  <si>
    <t>з травня 2014 року</t>
  </si>
  <si>
    <t>кошти державного бюджету</t>
  </si>
  <si>
    <t>Оптова торгівля іншими конторськими/офісними машинами й устаткованням (купівля-продаж товарів KONICA MINOLTA - TN-211 Тонер для bizhub 250/222*282) Код за ДК 016:2010 46.66.1</t>
  </si>
  <si>
    <t>Дві тисячі вісімсот дев"яносто чотири грн. 00 коп.</t>
  </si>
  <si>
    <t>Вироби канцелярські, паперові, роздрібна торгівля виробами культурно-відпочинкової призначеності (Канцелярські товари - папір) Код за ДК 016:2010 17.23.1</t>
  </si>
  <si>
    <t>П"ять тисяч чотириста грн. 00 коп.</t>
  </si>
  <si>
    <t>з жовтня 2014 року</t>
  </si>
  <si>
    <t>Частини та приладдя до моторних транспортних засобів, н. в. і. у., Шини та камери ґумові нові (Вузли та деталі для автомобілів)                                                  Код за ДК 016:2010 29.32.3, 22.11.1, 20.59.4</t>
  </si>
  <si>
    <t>вісім тисяч триста дев"ятнадцять грн. 00 коп.</t>
  </si>
  <si>
    <t>дванадцять тисяч триста грн. 00 коп.</t>
  </si>
  <si>
    <t>Разом:</t>
  </si>
  <si>
    <t>Послуги у сфері інформаційних технологій та стосовно комп"ютерної техніки,інші (Створення локальних кабельних мереж для ЦНАП)(кредиторська заборгованість КФК 170901)  Код за ДК 016:2010 62.09.2</t>
  </si>
  <si>
    <t>п"ятдесят тисяч сімсот грн. 00 коп.</t>
  </si>
  <si>
    <t>Протягом року</t>
  </si>
  <si>
    <t>Послуги у сфері інформаційних технологій та стосовно комп"ютерної техніки,інші (Створення локальних кабельних мереж передачі данних у будівлі адміністрації)(КФК 170901) ДК 016:2010 62.09.2</t>
  </si>
  <si>
    <t>сорок три тисячі шістсот вісімдесят дев"ять грн. 00 коп.</t>
  </si>
  <si>
    <t>з червня 2014 року</t>
  </si>
  <si>
    <t>декабрь</t>
  </si>
  <si>
    <t>Послуги щодо консультування стосовно систем і програмного забезпечення (програма «ДокПроф»)                                                                 Код за ДК 016:2010 62.02.2</t>
  </si>
  <si>
    <t>нуль грн. 00 коп.</t>
  </si>
  <si>
    <t>Послуги систем безпеки (Забезпечення спостереження сигналізацією) (кредиторська заборгованість)                                                     Код за ДК 016:2010 80.20.1</t>
  </si>
  <si>
    <t>триста грн. 00 коп.</t>
  </si>
  <si>
    <t>Послуги зв'язку Інтернетом проводовими мережами (Послуги доступу до інформаційних ресурсів)  Код за ДК 016:2010 61.10.4, 61.10.3, 63.11.1</t>
  </si>
  <si>
    <t>одна тисяча шістсот шістдесят дев"ять грн. 00 коп.</t>
  </si>
  <si>
    <t>Ремонтування та технічне обслуговування іншого електричного устаткування (проведення технічної перевірки точок обліку та опломбування кіл обліку)                          Код за ДК 016:2010 33.14.1</t>
  </si>
  <si>
    <t>двісті шість грн. 00 коп.</t>
  </si>
  <si>
    <t>Технічне обслуговування та ремонтування автомобілів і маловантажних автотранспортних засобів (Послуги з ремонту службових автомобілів)                                   Код за ДК 016:2010 45.20.1</t>
  </si>
  <si>
    <t>п"ять тисяч шістсот вісімдесят п2ятьк грн. 00 коп.</t>
  </si>
  <si>
    <t>Технічне обслуговування та ремонтування автомобілів і маловантажних автотранспортних засобів (Послуги з технічного обслуговування службових автомобілів)  Код за ДК 016:2010 45.20.1</t>
  </si>
  <si>
    <t>Послуги щодо технічного випробовування й аналізування (Технічний огляд автомобілів)  Код за ДК 016:2010 71.20.1</t>
  </si>
  <si>
    <t>триста двадцять чотири грн. 00 коп.</t>
  </si>
  <si>
    <t>Послуги щодо страхування автотранспорту (Обов'язкове страхування цивільно-правової відповідальності власників наземних транспортних засобів)                              Код за ДК 016:2010 65.12.2</t>
  </si>
  <si>
    <t>одна тисяча вісімсот тридцять шість грн. 18 коп.</t>
  </si>
  <si>
    <t>квітень</t>
  </si>
  <si>
    <t>Послуги щодо проектування та розробляння у сфері інформаційних технологій (програма «Адельгейм»)                                                     Код за ДК 016:2010 62.01.1</t>
  </si>
  <si>
    <t>вісім тисяч сімсот шістдесят грн. 00 коп.</t>
  </si>
  <si>
    <t>Послуги поштові у межах зобов'язання щодо надання універсальних послуг (Послуги з оформлення передплати періодичних видань)                                          Код за ДК 016:2010 53.10.1</t>
  </si>
  <si>
    <t>дев"ятнадцять грн. 50 коп.</t>
  </si>
  <si>
    <t>Послуги щодо передавання даних і повідомлень (ПАТ «Укртелеком»)                                                 Код за ДК 016:2010 61.10.1</t>
  </si>
  <si>
    <t>шість тисяч двісті сімдесят дев"ять грн. 00 коп.</t>
  </si>
  <si>
    <t>Послуги, пов'язані з особистою безпекою (надання послуг по забезпеченню безпеки )  Код за ДК 016:2010 80.10.1</t>
  </si>
  <si>
    <t>шістнадцять тисяч сто сорок три грн. 00 коп.</t>
  </si>
  <si>
    <t>Послуги щодо грошового посередництва, інші, н. в. і. у.(комісійна винагорода)                                   Код за ДК 016:2010 64.19.3</t>
  </si>
  <si>
    <t>чотириста сімдесят одна грн. 35 коп.</t>
  </si>
  <si>
    <t>Послуги лікувальних закладів (медичний огляд водіїв)  Код за ДК 016:2010 86.10.1</t>
  </si>
  <si>
    <t>п"ять тисяч триста шістдесят три грн. 82 коп.</t>
  </si>
  <si>
    <t>Послуги щодо передавання даних і повідомлень (Послуги з фіксованого місцевого телефонного зв"язку)                                            Код за ДК 016:2010 61.10.1</t>
  </si>
  <si>
    <t>дев"ятнадцять тисяч двісті грн. 00 коп.</t>
  </si>
  <si>
    <t>Послуги допоміжні комбіновані щодо різних об'єктів (Послуги з повірки лічильників)  Код за ДК 016:2010 81.10.1</t>
  </si>
  <si>
    <t>Ремонтування комп'ютерів і периферійного устатковання (Послуги з заправки та регенерації  картриджів)                                                                    Код за ДК 016:2010 95.11.1</t>
  </si>
  <si>
    <t>п"ять тисяч дев"ятсот сімдесят дев"ять грн. 68 коп.</t>
  </si>
  <si>
    <t>Послуги систем безпеки (Забезпечення спостереження сигналізацією)                                                      Код за ДК 016:2010 80.20.1</t>
  </si>
  <si>
    <t>три тисячі вісімсот сорок грн. 00 коп.</t>
  </si>
  <si>
    <t>Послуги щодо консультування стосовно систем і програмного забезпеченняю (програма МЕДок)                                                               Код за ДК 016:2010 62.02.2</t>
  </si>
  <si>
    <t>одна тисяча вісімсот грн. 00 коп.</t>
  </si>
  <si>
    <t>Послуги щодо загального очищування будівель (Послуги з прибирання приміщення)                                                  Код за ДК 016:2010 81.21.1</t>
  </si>
  <si>
    <t>двадцять одна тисяча триста вісімдесят дві грн. 94 коп.</t>
  </si>
  <si>
    <t>Послуги щодо очищування промислових об'єктів (Послуги з прибирання приміщення)                                                  Код за ДК 016:2010 81.22.1</t>
  </si>
  <si>
    <t>шістдесят шість тисяч шістсот дві грн. 60 коп.</t>
  </si>
  <si>
    <t>Послуги щодо очищування, інші (Послуги з санітарного оброблення та видалення побутових відходів, сміття з прилеглої території Адміністрації)                                       Код за ДК 016:2010 81.29.1</t>
  </si>
  <si>
    <t>сімдесят три тисячі сімсот шістдесят чотири грн. 00 коп.</t>
  </si>
  <si>
    <t>Монтаж водопровідних, каналізаційних, систем опалювання, вентиляції та кондиціювання повітря (заміна теплового лічильника)  Код за ДК 016:2010 43.22.1</t>
  </si>
  <si>
    <t>десять тисяч п"ятсот вісімдесят чотири грн. 00 коп.</t>
  </si>
  <si>
    <t>Послуги щодо технічного випробовування й аналізування (утилізація комп"ютерної техніки)  Код за ДК 016:2010 71.20.1</t>
  </si>
  <si>
    <t>сім тисяч грн. 00 коп.</t>
  </si>
  <si>
    <t>Послуги головних контор/офісів (канцелярій/бюро) (послуги по впорядкуванню та належному оформленню архівних документів)                                      Код за ДК 016:2010 70.10.1</t>
  </si>
  <si>
    <t>три тисячі триста дев"яносто три грн. 00 коп.</t>
  </si>
  <si>
    <t xml:space="preserve">Розміщування інформації на веб-порталі (Послуги доступу та використання сервісу "Кабінет замовника" на веб-порталі Уповноваженого органу з питань державних закупівель з використанням телекомунікаційних каналів зв"язку)                                 Код </t>
  </si>
  <si>
    <t>одна тисяча шістсот двадцять грн. 00 коп.</t>
  </si>
  <si>
    <t>Ремонтування та технічне обслуговування іншого електричного устаткування (заміна електронного лічильника електроенергії) Код за ДК 016:2010 33.14.1</t>
  </si>
  <si>
    <t>двісті двадцять дві грн. 00 коп.</t>
  </si>
  <si>
    <t>Послуги поштові у межах зобов'язання щодо надання універсальних послуг (Послуги з оформлення передплати періодичних видань)                                                                  Код за ДК 016:2010 53.10.1</t>
  </si>
  <si>
    <t>двадцять грн. 00 коп.</t>
  </si>
  <si>
    <t xml:space="preserve">Технічне обслуговування та ремонтування автомобілів і маловантажних автотранспортних засобів (Послуги з ремонту службових автомобілів)                       Код за ДК 016:2010 45.20.1 </t>
  </si>
  <si>
    <t>шість тисяч  00 грн.</t>
  </si>
  <si>
    <t xml:space="preserve">Послуги щодо страхування автотранспорту (Обов'язкове страхування цивільно-правової відповідальності власників наземних транспортних засобів)                                               Код за ДК 016:2010  65.12.2 </t>
  </si>
  <si>
    <t>дві тисячі двісті сорок шість грн. 00 коп.</t>
  </si>
  <si>
    <t>Послуги зв'язку Інтернетом проводовими мережами (Послуги доступу до інформаційних ресурсів)                                             Код за ДК 016:2010 61.10.4, 61.10.3, 63.11.1</t>
  </si>
  <si>
    <t>шість тисяч шістсот сімдесят сім грн. 00 коп.</t>
  </si>
  <si>
    <t>Ремонтування комп'ютерів і периферійного устатковання (Послуги з заправки та регенерації  картриджів)                                                               Код за ДК 016:2010   95.11.1</t>
  </si>
  <si>
    <t>одинадцять тисяч вісімсот  сімнадцять грн. 64 коп.</t>
  </si>
  <si>
    <t>Послуги освітянські інші, н. в. і. у. (Консультаційні послуги (участь у семінарі з питань державних закупівель))   Код за ДК 016:2010  85.59.1</t>
  </si>
  <si>
    <t>дві тисячі чотириста грн. 00 коп.</t>
  </si>
  <si>
    <t>Послуги щодо технічного випробовування й аналізування (Технічний огляд автомобілів)                                                      Код за ДК 016:2010 71.20.1</t>
  </si>
  <si>
    <t>триста шістдесят чотири грн. 00 коп.</t>
  </si>
  <si>
    <t>Послуги щодо надання професійної та технічної допомоги та консультаційні (Інженерно-дослідницька робота по розробці паспорту водного господарства)    Код за ДК 016:2010 74.90.1</t>
  </si>
  <si>
    <t>чотири тисячі двісті грн. 00 коп.</t>
  </si>
  <si>
    <t>Послуги міжміського та спеціального пасажирського наземного транспорту за розкладом (відрядні витрати)                                     Код за ДК 016:2010 49.39.1</t>
  </si>
  <si>
    <t>одна тисяча п"ястот дві грн. 00 коп.</t>
  </si>
  <si>
    <t>Послуги міського та приміського пасажирського наземного транспорту (Поповнення ресурсу БЕК)                                           Код за ДК 016:2010 49.31.2</t>
  </si>
  <si>
    <t>три тисячі дванадцять грн. 00 коп.</t>
  </si>
  <si>
    <t>Пара та гаряча вода; постачання пари та гарячої води Код за ДК 016:2010 35.30.1</t>
  </si>
  <si>
    <t>тринадцять тисяч  сто двадцять двігрн. 00 коп.</t>
  </si>
  <si>
    <t>Послуги з водопостачання                                                   Код за ДК 016:2010 41.00.2</t>
  </si>
  <si>
    <t>три тисячі триста шістдесят дві грн. 00 коп.</t>
  </si>
  <si>
    <t>Послуги з водовідведення                                                     Код за ДК 016:2010 90.00.1</t>
  </si>
  <si>
    <t>дві тисячі п"ятсот вісімдесят одна грн. 00 коп.</t>
  </si>
  <si>
    <t>Послуги з електропостачання                                                 Код за ДК 016:2010 40.10.3</t>
  </si>
  <si>
    <t>вісімдесят три тисячі сорок одна грн. 00 коп.</t>
  </si>
  <si>
    <t>(Комп"ютерне устаткування та переферійні пристрої)                                        Код за ДК 016:2010 47.00.3</t>
  </si>
  <si>
    <t>Дві тисячі сорок п"ять грн. 00 коп.</t>
  </si>
  <si>
    <t>Затверджені протоколом комітету з конкурсних торгів від   21.04.2015 р. № 17</t>
  </si>
  <si>
    <t>Голова комітету з конкурсних торгів</t>
  </si>
  <si>
    <t>С. М. Лещенко</t>
  </si>
  <si>
    <t xml:space="preserve">Секретар комітету з конкурсних торгів         </t>
  </si>
  <si>
    <t>Л.М.Букій</t>
  </si>
</sst>
</file>

<file path=xl/styles.xml><?xml version="1.0" encoding="utf-8"?>
<styleSheet xmlns="http://schemas.openxmlformats.org/spreadsheetml/2006/main">
  <numFmts count="1">
    <numFmt numFmtId="164" formatCode="#,##0.00\ &quot;грн.&quot;;[Red]\-#,##0.00\ &quot;грн.&quot;"/>
  </numFmts>
  <fonts count="14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Arial Cyr"/>
      <charset val="204"/>
    </font>
    <font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 indent="5"/>
    </xf>
    <xf numFmtId="2" fontId="1" fillId="0" borderId="0" xfId="0" applyNumberFormat="1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vertical="top" wrapText="1"/>
    </xf>
    <xf numFmtId="4" fontId="5" fillId="0" borderId="5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2" fontId="9" fillId="0" borderId="0" xfId="0" applyNumberFormat="1" applyFont="1" applyFill="1"/>
    <xf numFmtId="2" fontId="10" fillId="0" borderId="0" xfId="0" applyNumberFormat="1" applyFont="1" applyFill="1"/>
    <xf numFmtId="2" fontId="0" fillId="0" borderId="0" xfId="0" applyNumberFormat="1" applyFont="1" applyFill="1"/>
    <xf numFmtId="0" fontId="0" fillId="0" borderId="0" xfId="0" applyFont="1" applyFill="1"/>
    <xf numFmtId="4" fontId="5" fillId="0" borderId="2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4" fontId="5" fillId="0" borderId="6" xfId="0" applyNumberFormat="1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4" fontId="8" fillId="0" borderId="6" xfId="0" applyNumberFormat="1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4" fontId="8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/>
    <xf numFmtId="0" fontId="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9"/>
  <sheetViews>
    <sheetView tabSelected="1" view="pageBreakPreview" zoomScale="60" workbookViewId="0">
      <selection activeCell="I70" sqref="I70"/>
    </sheetView>
  </sheetViews>
  <sheetFormatPr defaultRowHeight="12.75"/>
  <cols>
    <col min="1" max="1" width="43" style="1" customWidth="1"/>
    <col min="2" max="2" width="11.5703125" style="1" customWidth="1"/>
    <col min="3" max="3" width="15.7109375" style="1" customWidth="1"/>
    <col min="4" max="4" width="22.140625" style="1" customWidth="1"/>
    <col min="5" max="5" width="20.7109375" style="1" customWidth="1"/>
    <col min="6" max="6" width="20.5703125" style="1" customWidth="1"/>
    <col min="7" max="7" width="11.140625" style="1" customWidth="1"/>
    <col min="8" max="8" width="10.7109375" style="3" customWidth="1"/>
    <col min="9" max="9" width="15.42578125" style="1" customWidth="1"/>
    <col min="10" max="16384" width="9.140625" style="1"/>
  </cols>
  <sheetData>
    <row r="1" spans="1:10">
      <c r="F1" s="2" t="s">
        <v>0</v>
      </c>
      <c r="G1" s="2"/>
    </row>
    <row r="2" spans="1:10">
      <c r="F2" s="2" t="s">
        <v>1</v>
      </c>
      <c r="G2" s="2"/>
    </row>
    <row r="3" spans="1:10">
      <c r="F3" s="2" t="s">
        <v>2</v>
      </c>
      <c r="G3" s="2"/>
    </row>
    <row r="4" spans="1:10">
      <c r="F4" s="2" t="s">
        <v>3</v>
      </c>
      <c r="G4" s="2"/>
    </row>
    <row r="5" spans="1:10">
      <c r="F5" s="2" t="s">
        <v>4</v>
      </c>
      <c r="G5" s="2"/>
    </row>
    <row r="6" spans="1:10" ht="18.75">
      <c r="A6" s="4" t="s">
        <v>5</v>
      </c>
      <c r="B6" s="4"/>
      <c r="C6" s="4"/>
      <c r="D6" s="4"/>
      <c r="E6" s="4"/>
      <c r="F6" s="4"/>
      <c r="G6" s="4"/>
    </row>
    <row r="7" spans="1:10" ht="18.75">
      <c r="A7" s="5" t="s">
        <v>6</v>
      </c>
      <c r="B7" s="5"/>
      <c r="C7" s="5"/>
      <c r="D7" s="5"/>
      <c r="E7" s="5"/>
      <c r="F7" s="5"/>
      <c r="G7" s="5"/>
    </row>
    <row r="8" spans="1:10">
      <c r="A8" s="6" t="s">
        <v>7</v>
      </c>
      <c r="B8" s="6"/>
      <c r="C8" s="6"/>
      <c r="D8" s="6"/>
      <c r="E8" s="6"/>
      <c r="F8" s="6"/>
      <c r="G8" s="6"/>
    </row>
    <row r="9" spans="1:10" ht="6" customHeight="1">
      <c r="A9" s="4"/>
      <c r="B9" s="4"/>
      <c r="C9" s="4"/>
      <c r="D9" s="4"/>
      <c r="E9" s="4"/>
      <c r="F9" s="4"/>
      <c r="G9" s="4"/>
    </row>
    <row r="10" spans="1:10" ht="3" customHeight="1">
      <c r="A10" s="7"/>
    </row>
    <row r="11" spans="1:10" ht="64.5" customHeight="1">
      <c r="A11" s="8" t="s">
        <v>8</v>
      </c>
      <c r="B11" s="8" t="s">
        <v>9</v>
      </c>
      <c r="C11" s="9" t="s">
        <v>10</v>
      </c>
      <c r="D11" s="10"/>
      <c r="E11" s="8" t="s">
        <v>11</v>
      </c>
      <c r="F11" s="8" t="s">
        <v>12</v>
      </c>
      <c r="G11" s="8" t="s">
        <v>13</v>
      </c>
    </row>
    <row r="12" spans="1:10" ht="14.25" customHeight="1">
      <c r="A12" s="11">
        <v>1</v>
      </c>
      <c r="B12" s="11">
        <v>2</v>
      </c>
      <c r="C12" s="12">
        <v>3</v>
      </c>
      <c r="D12" s="13"/>
      <c r="E12" s="11">
        <v>4</v>
      </c>
      <c r="F12" s="11">
        <v>5</v>
      </c>
      <c r="G12" s="11">
        <v>6</v>
      </c>
    </row>
    <row r="13" spans="1:10" ht="63">
      <c r="A13" s="14" t="s">
        <v>14</v>
      </c>
      <c r="B13" s="15">
        <v>2210</v>
      </c>
      <c r="C13" s="16">
        <v>99859</v>
      </c>
      <c r="D13" s="17" t="s">
        <v>15</v>
      </c>
      <c r="E13" s="18"/>
      <c r="F13" s="19"/>
      <c r="G13" s="11"/>
    </row>
    <row r="14" spans="1:10" ht="79.5" customHeight="1">
      <c r="A14" s="20" t="s">
        <v>16</v>
      </c>
      <c r="B14" s="15">
        <v>2210</v>
      </c>
      <c r="C14" s="16">
        <f>60150+10000</f>
        <v>70150</v>
      </c>
      <c r="D14" s="17" t="s">
        <v>17</v>
      </c>
      <c r="E14" s="18"/>
      <c r="F14" s="19"/>
      <c r="G14" s="11"/>
      <c r="I14" s="3"/>
      <c r="J14" s="1" t="s">
        <v>18</v>
      </c>
    </row>
    <row r="15" spans="1:10" ht="45" hidden="1" customHeight="1">
      <c r="A15" s="20" t="s">
        <v>19</v>
      </c>
      <c r="B15" s="15">
        <v>2210</v>
      </c>
      <c r="C15" s="21"/>
      <c r="D15" s="22" t="s">
        <v>20</v>
      </c>
      <c r="E15" s="18"/>
      <c r="F15" s="19"/>
      <c r="G15" s="11"/>
      <c r="I15" s="3"/>
    </row>
    <row r="16" spans="1:10" ht="77.25" hidden="1" customHeight="1">
      <c r="A16" s="20" t="s">
        <v>21</v>
      </c>
      <c r="B16" s="15">
        <v>2210</v>
      </c>
      <c r="C16" s="21"/>
      <c r="D16" s="22" t="s">
        <v>22</v>
      </c>
      <c r="E16" s="18"/>
      <c r="F16" s="19"/>
      <c r="G16" s="11"/>
      <c r="I16" s="3"/>
    </row>
    <row r="17" spans="1:10" ht="65.25" hidden="1" customHeight="1">
      <c r="A17" s="20" t="s">
        <v>23</v>
      </c>
      <c r="B17" s="15">
        <v>2210</v>
      </c>
      <c r="C17" s="21"/>
      <c r="D17" s="22" t="s">
        <v>24</v>
      </c>
      <c r="E17" s="18"/>
      <c r="F17" s="19"/>
      <c r="G17" s="11"/>
      <c r="I17" s="3"/>
    </row>
    <row r="18" spans="1:10" ht="79.5" hidden="1" customHeight="1">
      <c r="A18" s="20" t="s">
        <v>25</v>
      </c>
      <c r="B18" s="15">
        <v>2210</v>
      </c>
      <c r="C18" s="21">
        <f>34143-8-28783-5352</f>
        <v>0</v>
      </c>
      <c r="D18" s="22" t="s">
        <v>26</v>
      </c>
      <c r="E18" s="18"/>
      <c r="F18" s="19"/>
      <c r="G18" s="11"/>
      <c r="I18" s="3"/>
    </row>
    <row r="19" spans="1:10" ht="94.5" hidden="1" customHeight="1">
      <c r="A19" s="20" t="s">
        <v>27</v>
      </c>
      <c r="B19" s="15">
        <v>2210</v>
      </c>
      <c r="C19" s="21"/>
      <c r="D19" s="22" t="s">
        <v>28</v>
      </c>
      <c r="E19" s="18"/>
      <c r="F19" s="19"/>
      <c r="G19" s="11"/>
      <c r="I19" s="3"/>
    </row>
    <row r="20" spans="1:10" ht="95.25" customHeight="1">
      <c r="A20" s="20" t="s">
        <v>29</v>
      </c>
      <c r="B20" s="15">
        <v>2210</v>
      </c>
      <c r="C20" s="23">
        <v>2826</v>
      </c>
      <c r="D20" s="24" t="s">
        <v>30</v>
      </c>
      <c r="E20" s="18"/>
      <c r="F20" s="19"/>
      <c r="G20" s="11"/>
      <c r="I20" s="3"/>
    </row>
    <row r="21" spans="1:10" ht="49.5" hidden="1" customHeight="1">
      <c r="A21" s="20" t="s">
        <v>31</v>
      </c>
      <c r="B21" s="15">
        <v>2210</v>
      </c>
      <c r="C21" s="21"/>
      <c r="D21" s="25" t="s">
        <v>32</v>
      </c>
      <c r="E21" s="18" t="s">
        <v>33</v>
      </c>
      <c r="F21" s="11" t="s">
        <v>34</v>
      </c>
      <c r="G21" s="26" t="s">
        <v>35</v>
      </c>
      <c r="I21" s="3"/>
    </row>
    <row r="22" spans="1:10" ht="82.5" hidden="1" customHeight="1">
      <c r="A22" s="20" t="s">
        <v>36</v>
      </c>
      <c r="B22" s="15">
        <v>2210</v>
      </c>
      <c r="C22" s="16"/>
      <c r="D22" s="27" t="s">
        <v>37</v>
      </c>
      <c r="E22" s="18" t="s">
        <v>33</v>
      </c>
      <c r="F22" s="11" t="s">
        <v>34</v>
      </c>
      <c r="G22" s="26" t="s">
        <v>35</v>
      </c>
      <c r="I22" s="3"/>
    </row>
    <row r="23" spans="1:10" ht="66" hidden="1" customHeight="1">
      <c r="A23" s="20" t="s">
        <v>38</v>
      </c>
      <c r="B23" s="15">
        <v>2210</v>
      </c>
      <c r="C23" s="21"/>
      <c r="D23" s="25" t="s">
        <v>39</v>
      </c>
      <c r="E23" s="18" t="s">
        <v>33</v>
      </c>
      <c r="F23" s="11" t="s">
        <v>40</v>
      </c>
      <c r="G23" s="26" t="s">
        <v>35</v>
      </c>
      <c r="I23" s="3"/>
    </row>
    <row r="24" spans="1:10" ht="81" customHeight="1">
      <c r="A24" s="20" t="s">
        <v>41</v>
      </c>
      <c r="B24" s="15">
        <v>2210</v>
      </c>
      <c r="C24" s="21">
        <f>3440+4879</f>
        <v>8319</v>
      </c>
      <c r="D24" s="25" t="s">
        <v>42</v>
      </c>
      <c r="E24" s="18"/>
      <c r="F24" s="11"/>
      <c r="G24" s="26"/>
      <c r="I24" s="3"/>
    </row>
    <row r="25" spans="1:10" ht="66" customHeight="1">
      <c r="A25" s="20" t="s">
        <v>19</v>
      </c>
      <c r="B25" s="15">
        <v>2210</v>
      </c>
      <c r="C25" s="21">
        <v>3626</v>
      </c>
      <c r="D25" s="25" t="s">
        <v>20</v>
      </c>
      <c r="E25" s="18"/>
      <c r="F25" s="11"/>
      <c r="G25" s="26"/>
      <c r="I25" s="3"/>
    </row>
    <row r="26" spans="1:10" ht="79.5" customHeight="1">
      <c r="A26" s="20" t="s">
        <v>21</v>
      </c>
      <c r="B26" s="15">
        <v>2210</v>
      </c>
      <c r="C26" s="21">
        <v>12300</v>
      </c>
      <c r="D26" s="25" t="s">
        <v>43</v>
      </c>
      <c r="E26" s="18"/>
      <c r="F26" s="11"/>
      <c r="G26" s="26"/>
      <c r="I26" s="3"/>
    </row>
    <row r="27" spans="1:10" ht="66" hidden="1" customHeight="1">
      <c r="A27" s="20"/>
      <c r="B27" s="15"/>
      <c r="C27" s="21"/>
      <c r="D27" s="25"/>
      <c r="E27" s="18"/>
      <c r="F27" s="11"/>
      <c r="G27" s="26"/>
      <c r="I27" s="3"/>
    </row>
    <row r="28" spans="1:10" ht="15.75">
      <c r="A28" s="28" t="s">
        <v>44</v>
      </c>
      <c r="B28" s="29"/>
      <c r="C28" s="29">
        <f>SUM(C13:C27)</f>
        <v>197080</v>
      </c>
      <c r="D28" s="30"/>
      <c r="E28" s="30"/>
      <c r="F28" s="31"/>
      <c r="G28" s="32"/>
      <c r="I28" s="3"/>
    </row>
    <row r="29" spans="1:10" ht="80.25" hidden="1" customHeight="1">
      <c r="A29" s="20" t="s">
        <v>45</v>
      </c>
      <c r="B29" s="15">
        <v>2240</v>
      </c>
      <c r="C29" s="21"/>
      <c r="D29" s="22" t="s">
        <v>46</v>
      </c>
      <c r="E29" s="18" t="s">
        <v>33</v>
      </c>
      <c r="F29" s="11" t="s">
        <v>47</v>
      </c>
      <c r="G29" s="11"/>
      <c r="I29" s="3"/>
    </row>
    <row r="30" spans="1:10" ht="80.25" hidden="1" customHeight="1">
      <c r="A30" s="20" t="s">
        <v>48</v>
      </c>
      <c r="B30" s="15">
        <v>2240</v>
      </c>
      <c r="C30" s="21"/>
      <c r="D30" s="22" t="s">
        <v>49</v>
      </c>
      <c r="E30" s="18" t="s">
        <v>33</v>
      </c>
      <c r="F30" s="11" t="s">
        <v>50</v>
      </c>
      <c r="G30" s="11"/>
      <c r="I30" s="3"/>
      <c r="J30" s="1" t="s">
        <v>51</v>
      </c>
    </row>
    <row r="31" spans="1:10" ht="15.75" hidden="1">
      <c r="A31" s="28" t="s">
        <v>44</v>
      </c>
      <c r="B31" s="33"/>
      <c r="C31" s="29">
        <f>C29+C30</f>
        <v>0</v>
      </c>
      <c r="D31" s="30"/>
      <c r="E31" s="30"/>
      <c r="F31" s="31"/>
      <c r="G31" s="32"/>
      <c r="I31" s="3"/>
    </row>
    <row r="32" spans="1:10" ht="38.25" hidden="1" customHeight="1">
      <c r="A32" s="20" t="s">
        <v>52</v>
      </c>
      <c r="B32" s="15">
        <v>2240</v>
      </c>
      <c r="C32" s="21"/>
      <c r="D32" s="22" t="s">
        <v>53</v>
      </c>
      <c r="E32" s="18" t="s">
        <v>33</v>
      </c>
      <c r="F32" s="11" t="s">
        <v>47</v>
      </c>
      <c r="G32" s="11"/>
      <c r="I32" s="3"/>
    </row>
    <row r="33" spans="1:10" ht="63">
      <c r="A33" s="20" t="s">
        <v>54</v>
      </c>
      <c r="B33" s="15">
        <v>2240</v>
      </c>
      <c r="C33" s="16">
        <v>300</v>
      </c>
      <c r="D33" s="24" t="s">
        <v>55</v>
      </c>
      <c r="E33" s="18"/>
      <c r="F33" s="19"/>
      <c r="G33" s="11"/>
      <c r="I33" s="3"/>
    </row>
    <row r="34" spans="1:10" ht="63.75" hidden="1" customHeight="1">
      <c r="A34" s="20" t="s">
        <v>56</v>
      </c>
      <c r="B34" s="15">
        <v>2240</v>
      </c>
      <c r="C34" s="21">
        <f>1669-300-770-599</f>
        <v>0</v>
      </c>
      <c r="D34" s="22" t="s">
        <v>57</v>
      </c>
      <c r="E34" s="18"/>
      <c r="F34" s="19"/>
      <c r="G34" s="11"/>
      <c r="I34" s="3"/>
    </row>
    <row r="35" spans="1:10" ht="77.25" hidden="1" customHeight="1">
      <c r="A35" s="20" t="s">
        <v>58</v>
      </c>
      <c r="B35" s="15">
        <v>2240</v>
      </c>
      <c r="C35" s="21"/>
      <c r="D35" s="22" t="s">
        <v>59</v>
      </c>
      <c r="E35" s="18"/>
      <c r="F35" s="19"/>
      <c r="G35" s="11"/>
      <c r="I35" s="3"/>
    </row>
    <row r="36" spans="1:10" ht="80.25" hidden="1" customHeight="1">
      <c r="A36" s="20" t="s">
        <v>60</v>
      </c>
      <c r="B36" s="15">
        <v>2240</v>
      </c>
      <c r="C36" s="21"/>
      <c r="D36" s="22" t="s">
        <v>61</v>
      </c>
      <c r="E36" s="18"/>
      <c r="F36" s="19"/>
      <c r="G36" s="11"/>
      <c r="I36" s="3"/>
    </row>
    <row r="37" spans="1:10" ht="94.5" hidden="1">
      <c r="A37" s="20" t="s">
        <v>62</v>
      </c>
      <c r="B37" s="15">
        <v>2240</v>
      </c>
      <c r="C37" s="21">
        <f>6454-1300-5154</f>
        <v>0</v>
      </c>
      <c r="D37" s="22" t="s">
        <v>53</v>
      </c>
      <c r="E37" s="18"/>
      <c r="F37" s="19"/>
      <c r="G37" s="11"/>
      <c r="I37" s="3"/>
    </row>
    <row r="38" spans="1:10" ht="63" hidden="1">
      <c r="A38" s="20" t="s">
        <v>63</v>
      </c>
      <c r="B38" s="15">
        <v>2240</v>
      </c>
      <c r="C38" s="21"/>
      <c r="D38" s="22" t="s">
        <v>64</v>
      </c>
      <c r="E38" s="18"/>
      <c r="F38" s="19"/>
      <c r="G38" s="11"/>
      <c r="I38" s="3"/>
    </row>
    <row r="39" spans="1:10" ht="94.5" hidden="1">
      <c r="A39" s="20" t="s">
        <v>65</v>
      </c>
      <c r="B39" s="15">
        <v>2240</v>
      </c>
      <c r="C39" s="21"/>
      <c r="D39" s="22" t="s">
        <v>66</v>
      </c>
      <c r="E39" s="18"/>
      <c r="F39" s="19"/>
      <c r="G39" s="11"/>
      <c r="I39" s="34"/>
      <c r="J39" s="1" t="s">
        <v>67</v>
      </c>
    </row>
    <row r="40" spans="1:10" ht="63">
      <c r="A40" s="20" t="s">
        <v>68</v>
      </c>
      <c r="B40" s="15">
        <v>2240</v>
      </c>
      <c r="C40" s="21">
        <v>8760</v>
      </c>
      <c r="D40" s="22" t="s">
        <v>69</v>
      </c>
      <c r="E40" s="18"/>
      <c r="F40" s="19"/>
      <c r="G40" s="11"/>
      <c r="I40" s="3"/>
    </row>
    <row r="41" spans="1:10" ht="78.75" hidden="1">
      <c r="A41" s="20" t="s">
        <v>70</v>
      </c>
      <c r="B41" s="15">
        <v>2240</v>
      </c>
      <c r="C41" s="21"/>
      <c r="D41" s="22" t="s">
        <v>71</v>
      </c>
      <c r="E41" s="18"/>
      <c r="F41" s="19"/>
      <c r="G41" s="11"/>
      <c r="I41" s="3"/>
    </row>
    <row r="42" spans="1:10" ht="47.25">
      <c r="A42" s="20" t="s">
        <v>72</v>
      </c>
      <c r="B42" s="15">
        <v>2240</v>
      </c>
      <c r="C42" s="21">
        <v>6279</v>
      </c>
      <c r="D42" s="22" t="s">
        <v>73</v>
      </c>
      <c r="E42" s="18"/>
      <c r="F42" s="19"/>
      <c r="G42" s="11"/>
      <c r="I42" s="35"/>
    </row>
    <row r="43" spans="1:10" ht="63">
      <c r="A43" s="20" t="s">
        <v>74</v>
      </c>
      <c r="B43" s="15">
        <v>2240</v>
      </c>
      <c r="C43" s="21">
        <v>16143</v>
      </c>
      <c r="D43" s="22" t="s">
        <v>75</v>
      </c>
      <c r="E43" s="18"/>
      <c r="F43" s="19"/>
      <c r="G43" s="11"/>
      <c r="I43" s="3"/>
    </row>
    <row r="44" spans="1:10" ht="63" hidden="1">
      <c r="A44" s="20" t="s">
        <v>76</v>
      </c>
      <c r="B44" s="15">
        <v>2240</v>
      </c>
      <c r="C44" s="21"/>
      <c r="D44" s="22" t="s">
        <v>77</v>
      </c>
      <c r="E44" s="18"/>
      <c r="F44" s="11"/>
      <c r="G44" s="11"/>
      <c r="I44" s="35"/>
    </row>
    <row r="45" spans="1:10" s="37" customFormat="1" ht="47.25">
      <c r="A45" s="20" t="s">
        <v>78</v>
      </c>
      <c r="B45" s="15">
        <v>2240</v>
      </c>
      <c r="C45" s="21">
        <v>5363.82</v>
      </c>
      <c r="D45" s="22" t="s">
        <v>79</v>
      </c>
      <c r="E45" s="18"/>
      <c r="F45" s="19"/>
      <c r="G45" s="11"/>
      <c r="H45" s="36"/>
      <c r="I45" s="35"/>
    </row>
    <row r="46" spans="1:10" ht="63">
      <c r="A46" s="20" t="s">
        <v>80</v>
      </c>
      <c r="B46" s="15">
        <v>2240</v>
      </c>
      <c r="C46" s="21">
        <v>19200</v>
      </c>
      <c r="D46" s="22" t="s">
        <v>81</v>
      </c>
      <c r="E46" s="18"/>
      <c r="F46" s="19"/>
      <c r="G46" s="11"/>
      <c r="I46" s="35"/>
    </row>
    <row r="47" spans="1:10" ht="47.25" hidden="1">
      <c r="A47" s="20" t="s">
        <v>82</v>
      </c>
      <c r="B47" s="15">
        <v>2240</v>
      </c>
      <c r="C47" s="21"/>
      <c r="D47" s="22" t="s">
        <v>55</v>
      </c>
      <c r="E47" s="18"/>
      <c r="F47" s="19"/>
      <c r="G47" s="11"/>
      <c r="I47" s="3"/>
    </row>
    <row r="48" spans="1:10" ht="63" hidden="1">
      <c r="A48" s="20" t="s">
        <v>83</v>
      </c>
      <c r="B48" s="15">
        <v>2240</v>
      </c>
      <c r="C48" s="21"/>
      <c r="D48" s="22" t="s">
        <v>84</v>
      </c>
      <c r="E48" s="18"/>
      <c r="F48" s="19"/>
      <c r="G48" s="11"/>
      <c r="I48" s="3"/>
    </row>
    <row r="49" spans="1:9" ht="47.25">
      <c r="A49" s="20" t="s">
        <v>85</v>
      </c>
      <c r="B49" s="15">
        <v>2240</v>
      </c>
      <c r="C49" s="16">
        <v>3840</v>
      </c>
      <c r="D49" s="24" t="s">
        <v>86</v>
      </c>
      <c r="E49" s="18"/>
      <c r="F49" s="19"/>
      <c r="G49" s="11"/>
      <c r="I49" s="3"/>
    </row>
    <row r="50" spans="1:9" ht="62.25" customHeight="1">
      <c r="A50" s="20" t="s">
        <v>87</v>
      </c>
      <c r="B50" s="15">
        <v>2240</v>
      </c>
      <c r="C50" s="21">
        <v>1800</v>
      </c>
      <c r="D50" s="24" t="s">
        <v>88</v>
      </c>
      <c r="E50" s="18"/>
      <c r="F50" s="19"/>
      <c r="G50" s="11"/>
      <c r="I50" s="3"/>
    </row>
    <row r="51" spans="1:9" ht="66.75" customHeight="1">
      <c r="A51" s="20" t="s">
        <v>89</v>
      </c>
      <c r="B51" s="15">
        <v>2240</v>
      </c>
      <c r="C51" s="38">
        <v>21382.94</v>
      </c>
      <c r="D51" s="39" t="s">
        <v>90</v>
      </c>
      <c r="E51" s="18"/>
      <c r="F51" s="19"/>
      <c r="G51" s="11"/>
      <c r="I51" s="3"/>
    </row>
    <row r="52" spans="1:9" ht="66.75" customHeight="1">
      <c r="A52" s="20" t="s">
        <v>91</v>
      </c>
      <c r="B52" s="15">
        <v>2240</v>
      </c>
      <c r="C52" s="38">
        <v>66602.600000000006</v>
      </c>
      <c r="D52" s="39" t="s">
        <v>92</v>
      </c>
      <c r="E52" s="18"/>
      <c r="F52" s="19"/>
      <c r="G52" s="11"/>
      <c r="I52" s="3"/>
    </row>
    <row r="53" spans="1:9" ht="78.75">
      <c r="A53" s="20" t="s">
        <v>93</v>
      </c>
      <c r="B53" s="15">
        <v>2240</v>
      </c>
      <c r="C53" s="38">
        <v>73764</v>
      </c>
      <c r="D53" s="39" t="s">
        <v>94</v>
      </c>
      <c r="E53" s="18"/>
      <c r="F53" s="19"/>
      <c r="G53" s="11"/>
      <c r="I53" s="3"/>
    </row>
    <row r="54" spans="1:9" ht="78.75" hidden="1">
      <c r="A54" s="20" t="s">
        <v>95</v>
      </c>
      <c r="B54" s="15">
        <v>2240</v>
      </c>
      <c r="C54" s="38"/>
      <c r="D54" s="39" t="s">
        <v>96</v>
      </c>
      <c r="E54" s="18"/>
      <c r="F54" s="19"/>
      <c r="G54" s="11"/>
      <c r="I54" s="3"/>
    </row>
    <row r="55" spans="1:9" ht="49.5" hidden="1" customHeight="1">
      <c r="A55" s="20" t="s">
        <v>97</v>
      </c>
      <c r="B55" s="15">
        <v>2240</v>
      </c>
      <c r="C55" s="38"/>
      <c r="D55" s="39" t="s">
        <v>98</v>
      </c>
      <c r="E55" s="18"/>
      <c r="F55" s="19"/>
      <c r="G55" s="11"/>
      <c r="I55" s="3"/>
    </row>
    <row r="56" spans="1:9" ht="83.25" hidden="1" customHeight="1">
      <c r="A56" s="20" t="s">
        <v>99</v>
      </c>
      <c r="B56" s="15">
        <v>2240</v>
      </c>
      <c r="C56" s="23"/>
      <c r="D56" s="40" t="s">
        <v>100</v>
      </c>
      <c r="E56" s="18"/>
      <c r="F56" s="19"/>
      <c r="G56" s="11"/>
      <c r="I56" s="3"/>
    </row>
    <row r="57" spans="1:9" ht="124.5" customHeight="1">
      <c r="A57" s="20" t="s">
        <v>101</v>
      </c>
      <c r="B57" s="15">
        <v>2240</v>
      </c>
      <c r="C57" s="38">
        <v>1620</v>
      </c>
      <c r="D57" s="39" t="s">
        <v>102</v>
      </c>
      <c r="E57" s="18"/>
      <c r="F57" s="19"/>
      <c r="G57" s="11"/>
      <c r="I57" s="3"/>
    </row>
    <row r="58" spans="1:9" ht="64.5" hidden="1" customHeight="1">
      <c r="A58" s="20" t="s">
        <v>103</v>
      </c>
      <c r="B58" s="15">
        <v>2240</v>
      </c>
      <c r="C58" s="21"/>
      <c r="D58" s="22" t="s">
        <v>104</v>
      </c>
      <c r="E58" s="18" t="s">
        <v>33</v>
      </c>
      <c r="F58" s="11" t="s">
        <v>47</v>
      </c>
      <c r="G58" s="11"/>
      <c r="I58" s="3"/>
    </row>
    <row r="59" spans="1:9" ht="90.75" customHeight="1">
      <c r="A59" s="20" t="s">
        <v>105</v>
      </c>
      <c r="B59" s="15">
        <v>2240</v>
      </c>
      <c r="C59" s="41">
        <v>20</v>
      </c>
      <c r="D59" s="42" t="s">
        <v>106</v>
      </c>
      <c r="E59" s="18"/>
      <c r="F59" s="11"/>
      <c r="G59" s="11"/>
      <c r="I59" s="3"/>
    </row>
    <row r="60" spans="1:9" ht="90" customHeight="1">
      <c r="A60" s="20" t="s">
        <v>107</v>
      </c>
      <c r="B60" s="11">
        <v>2240</v>
      </c>
      <c r="C60" s="41">
        <v>6000</v>
      </c>
      <c r="D60" s="42" t="s">
        <v>108</v>
      </c>
      <c r="E60" s="18"/>
      <c r="F60" s="11"/>
      <c r="G60" s="11"/>
      <c r="I60" s="3"/>
    </row>
    <row r="61" spans="1:9" ht="100.5" customHeight="1">
      <c r="A61" s="20" t="s">
        <v>109</v>
      </c>
      <c r="B61" s="11">
        <v>2240</v>
      </c>
      <c r="C61" s="41">
        <v>2246</v>
      </c>
      <c r="D61" s="42" t="s">
        <v>110</v>
      </c>
      <c r="E61" s="18"/>
      <c r="F61" s="11"/>
      <c r="G61" s="11"/>
      <c r="I61" s="3"/>
    </row>
    <row r="62" spans="1:9" ht="93.75" customHeight="1">
      <c r="A62" s="20" t="s">
        <v>111</v>
      </c>
      <c r="B62" s="11">
        <v>2240</v>
      </c>
      <c r="C62" s="41">
        <v>6677</v>
      </c>
      <c r="D62" s="42" t="s">
        <v>112</v>
      </c>
      <c r="E62" s="18"/>
      <c r="F62" s="11"/>
      <c r="G62" s="11"/>
      <c r="I62" s="3"/>
    </row>
    <row r="63" spans="1:9" ht="64.5" customHeight="1">
      <c r="A63" s="20" t="s">
        <v>113</v>
      </c>
      <c r="B63" s="11">
        <v>2240</v>
      </c>
      <c r="C63" s="41">
        <f>6817.64+5000-2075</f>
        <v>9742.64</v>
      </c>
      <c r="D63" s="42" t="s">
        <v>114</v>
      </c>
      <c r="E63" s="18"/>
      <c r="F63" s="11"/>
      <c r="G63" s="11"/>
      <c r="I63" s="3"/>
    </row>
    <row r="64" spans="1:9" ht="64.5" customHeight="1">
      <c r="A64" s="20" t="s">
        <v>115</v>
      </c>
      <c r="B64" s="11">
        <v>2240</v>
      </c>
      <c r="C64" s="41">
        <v>2400</v>
      </c>
      <c r="D64" s="42" t="s">
        <v>116</v>
      </c>
      <c r="E64" s="18"/>
      <c r="F64" s="11"/>
      <c r="G64" s="11"/>
      <c r="I64" s="3"/>
    </row>
    <row r="65" spans="1:9" ht="64.5" customHeight="1">
      <c r="A65" s="20" t="s">
        <v>117</v>
      </c>
      <c r="B65" s="11">
        <v>2240</v>
      </c>
      <c r="C65" s="41">
        <v>364</v>
      </c>
      <c r="D65" s="42" t="s">
        <v>118</v>
      </c>
      <c r="E65" s="18"/>
      <c r="F65" s="11"/>
      <c r="G65" s="11"/>
      <c r="I65" s="3"/>
    </row>
    <row r="66" spans="1:9" ht="84.75" customHeight="1">
      <c r="A66" s="20" t="s">
        <v>119</v>
      </c>
      <c r="B66" s="15">
        <v>2240</v>
      </c>
      <c r="C66" s="41">
        <v>4200</v>
      </c>
      <c r="D66" s="42" t="s">
        <v>120</v>
      </c>
      <c r="E66" s="18"/>
      <c r="F66" s="11"/>
      <c r="G66" s="11"/>
      <c r="I66" s="3"/>
    </row>
    <row r="67" spans="1:9" ht="64.5" hidden="1" customHeight="1">
      <c r="A67" s="20"/>
      <c r="B67" s="15"/>
      <c r="C67" s="41"/>
      <c r="D67" s="42"/>
      <c r="E67" s="18"/>
      <c r="F67" s="11"/>
      <c r="G67" s="11"/>
      <c r="I67" s="3"/>
    </row>
    <row r="68" spans="1:9" ht="64.5" hidden="1" customHeight="1">
      <c r="A68" s="20"/>
      <c r="B68" s="15"/>
      <c r="C68" s="41"/>
      <c r="D68" s="42"/>
      <c r="E68" s="18"/>
      <c r="F68" s="11"/>
      <c r="G68" s="11"/>
      <c r="I68" s="3"/>
    </row>
    <row r="69" spans="1:9" ht="64.5" hidden="1" customHeight="1">
      <c r="A69" s="20"/>
      <c r="B69" s="15"/>
      <c r="C69" s="41"/>
      <c r="D69" s="42"/>
      <c r="E69" s="18"/>
      <c r="F69" s="11"/>
      <c r="G69" s="11"/>
      <c r="I69" s="3"/>
    </row>
    <row r="70" spans="1:9" ht="15.75">
      <c r="A70" s="28" t="s">
        <v>44</v>
      </c>
      <c r="B70" s="43"/>
      <c r="C70" s="44">
        <f>SUM(C33:C69)</f>
        <v>256705</v>
      </c>
      <c r="D70" s="45"/>
      <c r="E70" s="30"/>
      <c r="F70" s="28"/>
      <c r="G70" s="28"/>
      <c r="I70" s="3"/>
    </row>
    <row r="71" spans="1:9" ht="63">
      <c r="A71" s="20" t="s">
        <v>121</v>
      </c>
      <c r="B71" s="15">
        <v>2250</v>
      </c>
      <c r="C71" s="21">
        <v>1502</v>
      </c>
      <c r="D71" s="22" t="s">
        <v>122</v>
      </c>
      <c r="E71" s="18"/>
      <c r="F71" s="19"/>
      <c r="G71" s="11"/>
      <c r="I71" s="3"/>
    </row>
    <row r="72" spans="1:9" ht="61.5" hidden="1" customHeight="1">
      <c r="A72" s="20" t="s">
        <v>123</v>
      </c>
      <c r="B72" s="15">
        <v>2250</v>
      </c>
      <c r="C72" s="21"/>
      <c r="D72" s="22" t="s">
        <v>124</v>
      </c>
      <c r="E72" s="18"/>
      <c r="F72" s="19"/>
      <c r="G72" s="11"/>
      <c r="I72" s="3"/>
    </row>
    <row r="73" spans="1:9" ht="15.75">
      <c r="A73" s="28" t="s">
        <v>44</v>
      </c>
      <c r="B73" s="15"/>
      <c r="C73" s="29">
        <f>C72+C71</f>
        <v>1502</v>
      </c>
      <c r="D73" s="30"/>
      <c r="E73" s="30"/>
      <c r="F73" s="19"/>
      <c r="G73" s="11"/>
      <c r="I73" s="3"/>
    </row>
    <row r="74" spans="1:9" ht="47.25" hidden="1">
      <c r="A74" s="20" t="s">
        <v>125</v>
      </c>
      <c r="B74" s="15">
        <v>2271</v>
      </c>
      <c r="C74" s="46"/>
      <c r="D74" s="39" t="s">
        <v>126</v>
      </c>
      <c r="E74" s="18"/>
      <c r="F74" s="19"/>
      <c r="G74" s="11"/>
      <c r="I74" s="3"/>
    </row>
    <row r="75" spans="1:9" ht="46.5" customHeight="1">
      <c r="A75" s="20" t="s">
        <v>127</v>
      </c>
      <c r="B75" s="15">
        <v>2272</v>
      </c>
      <c r="C75" s="47">
        <v>3362</v>
      </c>
      <c r="D75" s="48" t="s">
        <v>128</v>
      </c>
      <c r="E75" s="18"/>
      <c r="F75" s="19"/>
      <c r="G75" s="11"/>
      <c r="I75" s="3"/>
    </row>
    <row r="76" spans="1:9" ht="45" customHeight="1">
      <c r="A76" s="20" t="s">
        <v>129</v>
      </c>
      <c r="B76" s="15">
        <v>2272</v>
      </c>
      <c r="C76" s="46">
        <v>2581</v>
      </c>
      <c r="D76" s="39" t="s">
        <v>130</v>
      </c>
      <c r="E76" s="18"/>
      <c r="F76" s="19"/>
      <c r="G76" s="11"/>
      <c r="I76" s="3"/>
    </row>
    <row r="77" spans="1:9" ht="33.75" customHeight="1">
      <c r="A77" s="20" t="s">
        <v>131</v>
      </c>
      <c r="B77" s="15">
        <v>2273</v>
      </c>
      <c r="C77" s="46">
        <v>83041</v>
      </c>
      <c r="D77" s="39" t="s">
        <v>132</v>
      </c>
      <c r="E77" s="18"/>
      <c r="F77" s="19"/>
      <c r="G77" s="11"/>
      <c r="I77" s="3"/>
    </row>
    <row r="78" spans="1:9" ht="15" customHeight="1">
      <c r="A78" s="28" t="s">
        <v>44</v>
      </c>
      <c r="B78" s="15"/>
      <c r="C78" s="29">
        <f>C77+C76+C75</f>
        <v>88984</v>
      </c>
      <c r="D78" s="49"/>
      <c r="E78" s="49"/>
      <c r="F78" s="11"/>
      <c r="G78" s="20"/>
      <c r="I78" s="3"/>
    </row>
    <row r="79" spans="1:9" ht="79.5" hidden="1" customHeight="1">
      <c r="A79" s="20" t="s">
        <v>133</v>
      </c>
      <c r="B79" s="15">
        <v>2800</v>
      </c>
      <c r="C79" s="21"/>
      <c r="D79" s="22" t="s">
        <v>134</v>
      </c>
      <c r="E79" s="18"/>
      <c r="F79" s="11"/>
      <c r="G79" s="11"/>
      <c r="I79" s="3"/>
    </row>
    <row r="80" spans="1:9" ht="15.75">
      <c r="A80" s="28" t="s">
        <v>44</v>
      </c>
      <c r="B80" s="15"/>
      <c r="C80" s="29">
        <f>C28+C70+C73+C78</f>
        <v>544271</v>
      </c>
      <c r="D80" s="50"/>
      <c r="E80" s="49"/>
      <c r="F80" s="20"/>
      <c r="G80" s="20"/>
    </row>
    <row r="81" spans="1:40" ht="15.75">
      <c r="A81" s="51"/>
      <c r="B81" s="52"/>
      <c r="C81" s="53"/>
      <c r="D81" s="53"/>
      <c r="E81" s="54"/>
      <c r="F81" s="55"/>
      <c r="G81" s="55"/>
    </row>
    <row r="82" spans="1:40" ht="17.25" customHeight="1">
      <c r="A82" s="56" t="s">
        <v>135</v>
      </c>
      <c r="B82" s="56"/>
      <c r="C82" s="56"/>
      <c r="D82" s="56"/>
      <c r="E82" s="56"/>
      <c r="F82" s="56"/>
      <c r="G82" s="56"/>
    </row>
    <row r="83" spans="1:40" ht="18.75">
      <c r="A83" s="57"/>
    </row>
    <row r="84" spans="1:40" ht="18.75">
      <c r="A84" s="57" t="s">
        <v>136</v>
      </c>
      <c r="B84" s="57"/>
      <c r="C84" s="58"/>
      <c r="D84" s="58"/>
      <c r="F84" s="59" t="s">
        <v>137</v>
      </c>
      <c r="G84" s="59"/>
    </row>
    <row r="85" spans="1:40" ht="12.75" customHeight="1">
      <c r="F85" s="60"/>
      <c r="G85" s="60"/>
      <c r="N85" s="57"/>
      <c r="AN85" s="61"/>
    </row>
    <row r="86" spans="1:40" ht="26.25" customHeight="1">
      <c r="A86" s="58" t="s">
        <v>138</v>
      </c>
      <c r="B86" s="62"/>
      <c r="C86" s="63"/>
      <c r="D86" s="63"/>
      <c r="F86" s="59" t="s">
        <v>139</v>
      </c>
      <c r="G86" s="59"/>
    </row>
    <row r="87" spans="1:40" ht="18.75">
      <c r="A87" s="58"/>
      <c r="B87" s="62"/>
      <c r="C87" s="64"/>
      <c r="D87" s="64"/>
    </row>
    <row r="88" spans="1:40">
      <c r="A88" s="65"/>
    </row>
    <row r="89" spans="1:40">
      <c r="A89" s="65"/>
    </row>
  </sheetData>
  <mergeCells count="12">
    <mergeCell ref="A7:G7"/>
    <mergeCell ref="A8:G8"/>
    <mergeCell ref="A9:G9"/>
    <mergeCell ref="C11:D11"/>
    <mergeCell ref="C12:D12"/>
    <mergeCell ref="A82:G82"/>
    <mergeCell ref="F1:G1"/>
    <mergeCell ref="F2:G2"/>
    <mergeCell ref="F3:G3"/>
    <mergeCell ref="F4:G4"/>
    <mergeCell ref="F5:G5"/>
    <mergeCell ref="A6:G6"/>
  </mergeCells>
  <pageMargins left="0.39370078740157483" right="0.39370078740157483" top="0.39370078740157483" bottom="0.19685039370078741" header="0.51181102362204722" footer="0.51181102362204722"/>
  <pageSetup paperSize="9" scale="65" orientation="portrait" r:id="rId1"/>
  <headerFooter alignWithMargins="0"/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 (6)</vt:lpstr>
      <vt:lpstr>'2015 (6)'!Область_печати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Oksana</cp:lastModifiedBy>
  <dcterms:created xsi:type="dcterms:W3CDTF">2015-06-24T09:04:50Z</dcterms:created>
  <dcterms:modified xsi:type="dcterms:W3CDTF">2015-06-24T09:05:16Z</dcterms:modified>
</cp:coreProperties>
</file>