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рина\"/>
    </mc:Choice>
  </mc:AlternateContent>
  <xr:revisionPtr revIDLastSave="0" documentId="13_ncr:1_{A474FD31-CEFC-4347-B59C-4AB89900AAA4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 ДЕП 2 вар" sheetId="3" r:id="rId1"/>
  </sheets>
  <definedNames>
    <definedName name="_xlnm.Print_Titles" localSheetId="0">'12 ДЕП 2 вар'!$5:$6</definedName>
    <definedName name="_xlnm.Print_Area" localSheetId="0">'12 ДЕП 2 вар'!$A$1:$G$34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3" l="1"/>
  <c r="G7" i="3"/>
  <c r="D7" i="3" s="1"/>
  <c r="D8" i="3"/>
  <c r="F9" i="3"/>
  <c r="G9" i="3"/>
  <c r="D9" i="3"/>
  <c r="D11" i="3"/>
  <c r="D12" i="3"/>
  <c r="D13" i="3"/>
  <c r="D14" i="3"/>
  <c r="D10" i="3" s="1"/>
  <c r="D15" i="3"/>
  <c r="D16" i="3"/>
  <c r="D17" i="3"/>
  <c r="D19" i="3"/>
  <c r="D20" i="3"/>
  <c r="D21" i="3"/>
  <c r="D22" i="3"/>
  <c r="D23" i="3"/>
  <c r="D25" i="3"/>
  <c r="D26" i="3"/>
  <c r="D27" i="3"/>
  <c r="D29" i="3"/>
  <c r="D30" i="3"/>
  <c r="D31" i="3"/>
  <c r="D28" i="3" s="1"/>
  <c r="D32" i="3"/>
  <c r="D33" i="3"/>
  <c r="E10" i="3"/>
  <c r="E18" i="3"/>
  <c r="E24" i="3"/>
  <c r="E28" i="3"/>
  <c r="F10" i="3"/>
  <c r="F18" i="3"/>
  <c r="F34" i="3" s="1"/>
  <c r="F24" i="3"/>
  <c r="F28" i="3"/>
  <c r="G10" i="3"/>
  <c r="G18" i="3"/>
  <c r="G34" i="3" s="1"/>
  <c r="G24" i="3"/>
  <c r="G28" i="3"/>
  <c r="D34" i="3" l="1"/>
  <c r="D24" i="3"/>
  <c r="E34" i="3"/>
  <c r="D18" i="3"/>
</calcChain>
</file>

<file path=xl/sharedStrings.xml><?xml version="1.0" encoding="utf-8"?>
<sst xmlns="http://schemas.openxmlformats.org/spreadsheetml/2006/main" count="40" uniqueCount="40">
  <si>
    <t>2026 рік (план)</t>
  </si>
  <si>
    <t>2027 рік (план)</t>
  </si>
  <si>
    <t>2028 рік (план)</t>
  </si>
  <si>
    <t>Реконструкція мереж водопостачання та водовідведення (КП "Харківводоканал")</t>
  </si>
  <si>
    <t>Реконструкція системи опалення житлових будинків з встановленням автоматизованого ІТП з погодним регулюванням у м. Харків (КП "Харківські теплові мережі")</t>
  </si>
  <si>
    <t>Нове будівництво (розміщення) модульних газових когенераційних установок у м. Харкові (КП "Харківські теплові мережі")</t>
  </si>
  <si>
    <t>Нове будівництво модульної транспортабельної котельні у м. Харків (КП "Харківські теплові мережі")</t>
  </si>
  <si>
    <t xml:space="preserve">Реконструкція трамвайних колій та ліній </t>
  </si>
  <si>
    <t>Реконструкція вулично-шляхової мережі, мостів, шляхопроводів</t>
  </si>
  <si>
    <t>Аварійно-відновлювальні роботи (капітальний ремонт) багатоквартирних житлових будинків в м. Харків (фізичний знос)</t>
  </si>
  <si>
    <t>Будівництво та реконструкція об'єктів Харківського зоопарку</t>
  </si>
  <si>
    <t>Будівництво по розширенню міського кладовища № 18 по просп. Гагаріна, 362; нове будівництво кварталу для поховання мусульман на міському кладовищі № 18 по просп. Гагаріна, 362</t>
  </si>
  <si>
    <t>Встановлення комплексної системи відеонагляду на критично важливих місцях інфраструктури міста Харкова (КСП «Інженерні мережі»)</t>
  </si>
  <si>
    <t>Реконструкція теплових мереж в м. Харкові (КП "Харківські теплові мережі")</t>
  </si>
  <si>
    <t>Модернізація місцевої автоматизованої системи централізованого оповіщення міста Харкова (МАСЦО)</t>
  </si>
  <si>
    <t xml:space="preserve">Будівництво центру оздоровлення та відпочинку дітей "Харків" розміщеного за адресою: Закарпатська область, Хустський район, с. Нижній Студений, урочище "Ялина" </t>
  </si>
  <si>
    <t>Капітальний ремонт об'єктів соціально-культурного призначення</t>
  </si>
  <si>
    <t xml:space="preserve">Будівництво та облаштування захисних споруд (протирадіаційних укриттів) в закладах освіти </t>
  </si>
  <si>
    <t xml:space="preserve">Аварійно-відновлювальні роботи (капітальний ремонт) багатоквартирних житлових будинків в м. Харків </t>
  </si>
  <si>
    <t xml:space="preserve">Реконструкція контактних мереж </t>
  </si>
  <si>
    <t>Інвестиційний проект</t>
  </si>
  <si>
    <t>Департамент надзвичайних ситуацій Харківської міської ради</t>
  </si>
  <si>
    <t>Департамент освіти Харківської міської ради</t>
  </si>
  <si>
    <t>Департамент у справах сім'ї, молоді та спорту Харківської міської ради</t>
  </si>
  <si>
    <t>Департамент житлово-комунального господарства Харківської міської ради</t>
  </si>
  <si>
    <t>Департамент з питань забезпечення життєдіяльності міста Харківської міської ради</t>
  </si>
  <si>
    <t>Департамент з благоустрою, відбудови та реконструкції Харківської міської ради</t>
  </si>
  <si>
    <t>Департамент будівництва та шляхового господарства Харківської міської ради</t>
  </si>
  <si>
    <t>Разом</t>
  </si>
  <si>
    <t>Реконструкція 2-х колумбарних стін на міському кладовищі № 2 (вул. Пушкінська,102); будівництво колумбарних стін на міському кладовищі № 2 (вул. Пушкінська,102) та на території крематорію (вул. Надбірна, 3) (КП «Ритуал»)</t>
  </si>
  <si>
    <t xml:space="preserve">Придбання намогильних споруд загиблим (померлим) особам, які захищали незалежність, суверенітет і територіальну цілісність України </t>
  </si>
  <si>
    <t>Реконструкція мереж зовнішнього освітлення в м. Харків</t>
  </si>
  <si>
    <t xml:space="preserve">Оновлення парку громадського електротранспорту (придбання електробусів) </t>
  </si>
  <si>
    <t>Капітальний ремонт вхідної групи та благоустрій прилеглої території КЗ "Харківський палац дитячої та юнацької творчості" за адресою: м. Харків, проспект Тракторобудівників, 55</t>
  </si>
  <si>
    <t>у тому числі за роками:</t>
  </si>
  <si>
    <t xml:space="preserve">Внески до статутного капіталу КПСП по ремонту і будівництву автошляхів м. Харкова "Шляхрембуд" на придбання спеціалізованої техніки </t>
  </si>
  <si>
    <t>Перелік публічних інвестицій Харківської міської територіальної громади на 2026-2028 роки</t>
  </si>
  <si>
    <t>Обсяг публічних інвестицій 2026-2028 роки</t>
  </si>
  <si>
    <t>Головний розпорядник бюджетних коштів</t>
  </si>
  <si>
    <t>тис. гривень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</si>
</sst>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8" x14ac:knownFonts="1">
    <font>
      <sz val="8"/>
      <color rgb="FF000000"/>
      <name val="Tahoma"/>
    </font>
    <font>
      <sz val="8"/>
      <name val="Tahoma"/>
    </font>
    <font>
      <sz val="14"/>
      <color indexed="8"/>
      <name val="Tahoma"/>
      <family val="2"/>
      <charset val="204"/>
    </font>
    <font>
      <sz val="14"/>
      <color indexed="12"/>
      <name val="Tahoma"/>
      <family val="2"/>
      <charset val="204"/>
    </font>
    <font>
      <b/>
      <sz val="16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165" fontId="2" fillId="0" borderId="0" xfId="0" applyNumberFormat="1" applyFont="1" applyAlignment="1">
      <alignment horizontal="left" vertical="top" wrapText="1"/>
    </xf>
    <xf numFmtId="165" fontId="3" fillId="0" borderId="0" xfId="0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B3:O64"/>
  <sheetViews>
    <sheetView tabSelected="1" view="pageBreakPreview" zoomScaleNormal="100" zoomScaleSheetLayoutView="100" workbookViewId="0">
      <pane xSplit="1" ySplit="6" topLeftCell="B7" activePane="bottomRight" state="frozenSplit"/>
      <selection pane="topRight" activeCell="C1" sqref="C1"/>
      <selection pane="bottomLeft" activeCell="A7" sqref="A7"/>
      <selection pane="bottomRight" activeCell="C8" sqref="C8"/>
    </sheetView>
  </sheetViews>
  <sheetFormatPr defaultRowHeight="10.5" x14ac:dyDescent="0.15"/>
  <cols>
    <col min="2" max="2" width="49.83203125" customWidth="1"/>
    <col min="3" max="3" width="68.5" customWidth="1"/>
    <col min="4" max="4" width="23.6640625" customWidth="1"/>
    <col min="5" max="5" width="23.5" customWidth="1"/>
    <col min="6" max="6" width="22.6640625" customWidth="1"/>
    <col min="7" max="7" width="23" customWidth="1"/>
  </cols>
  <sheetData>
    <row r="3" spans="2:15" ht="42.75" customHeight="1" x14ac:dyDescent="0.15">
      <c r="B3" s="17" t="s">
        <v>36</v>
      </c>
      <c r="C3" s="17"/>
      <c r="D3" s="17"/>
      <c r="E3" s="17"/>
      <c r="F3" s="17"/>
      <c r="G3" s="17"/>
      <c r="H3" s="1"/>
      <c r="I3" s="1"/>
      <c r="J3" s="1"/>
      <c r="K3" s="1"/>
      <c r="L3" s="1"/>
      <c r="M3" s="1"/>
      <c r="N3" s="1"/>
      <c r="O3" s="1"/>
    </row>
    <row r="4" spans="2:15" ht="15" customHeight="1" x14ac:dyDescent="0.15">
      <c r="B4" s="18" t="s">
        <v>39</v>
      </c>
      <c r="C4" s="19"/>
      <c r="D4" s="19"/>
      <c r="E4" s="19"/>
      <c r="F4" s="19"/>
      <c r="G4" s="19"/>
      <c r="H4" s="1"/>
      <c r="I4" s="1"/>
      <c r="J4" s="1"/>
      <c r="K4" s="1"/>
      <c r="L4" s="1"/>
      <c r="M4" s="1"/>
      <c r="N4" s="1"/>
      <c r="O4" s="1"/>
    </row>
    <row r="5" spans="2:15" ht="43.5" customHeight="1" x14ac:dyDescent="0.15">
      <c r="B5" s="13" t="s">
        <v>38</v>
      </c>
      <c r="C5" s="13" t="s">
        <v>20</v>
      </c>
      <c r="D5" s="14" t="s">
        <v>37</v>
      </c>
      <c r="E5" s="13" t="s">
        <v>34</v>
      </c>
      <c r="F5" s="13"/>
      <c r="G5" s="13"/>
      <c r="H5" s="1"/>
      <c r="I5" s="1"/>
      <c r="J5" s="1"/>
      <c r="K5" s="1"/>
      <c r="L5" s="1"/>
      <c r="M5" s="1"/>
      <c r="N5" s="1"/>
      <c r="O5" s="1"/>
    </row>
    <row r="6" spans="2:15" ht="57.75" customHeight="1" x14ac:dyDescent="0.15">
      <c r="B6" s="13"/>
      <c r="C6" s="13"/>
      <c r="D6" s="14"/>
      <c r="E6" s="12" t="s">
        <v>0</v>
      </c>
      <c r="F6" s="12" t="s">
        <v>1</v>
      </c>
      <c r="G6" s="12" t="s">
        <v>2</v>
      </c>
      <c r="H6" s="1"/>
      <c r="I6" s="1"/>
      <c r="J6" s="1"/>
      <c r="K6" s="1"/>
      <c r="L6" s="1"/>
      <c r="M6" s="1"/>
      <c r="N6" s="1"/>
      <c r="O6" s="1"/>
    </row>
    <row r="7" spans="2:15" ht="60.75" x14ac:dyDescent="0.15">
      <c r="B7" s="8" t="s">
        <v>21</v>
      </c>
      <c r="C7" s="9" t="s">
        <v>14</v>
      </c>
      <c r="D7" s="15">
        <f>E7+F7+G7</f>
        <v>10344.4</v>
      </c>
      <c r="E7" s="15">
        <v>10344.4</v>
      </c>
      <c r="F7" s="15">
        <f>SUM(F8:F8)</f>
        <v>0</v>
      </c>
      <c r="G7" s="15">
        <f>SUM(G8:G8)</f>
        <v>0</v>
      </c>
      <c r="H7" s="1"/>
      <c r="I7" s="1"/>
      <c r="J7" s="1"/>
      <c r="K7" s="1"/>
      <c r="L7" s="1"/>
      <c r="M7" s="1"/>
      <c r="N7" s="1"/>
      <c r="O7" s="1"/>
    </row>
    <row r="8" spans="2:15" ht="99" customHeight="1" x14ac:dyDescent="0.15">
      <c r="B8" s="10" t="s">
        <v>22</v>
      </c>
      <c r="C8" s="9" t="s">
        <v>33</v>
      </c>
      <c r="D8" s="15">
        <f>E8+F8+G8</f>
        <v>31662.3</v>
      </c>
      <c r="E8" s="15">
        <v>31662.3</v>
      </c>
      <c r="F8" s="15"/>
      <c r="G8" s="15"/>
      <c r="H8" s="1"/>
      <c r="I8" s="1"/>
      <c r="J8" s="1"/>
      <c r="K8" s="1"/>
      <c r="L8" s="1"/>
      <c r="M8" s="1"/>
      <c r="N8" s="1"/>
      <c r="O8" s="1"/>
    </row>
    <row r="9" spans="2:15" ht="91.5" customHeight="1" x14ac:dyDescent="0.15">
      <c r="B9" s="8" t="s">
        <v>23</v>
      </c>
      <c r="C9" s="9" t="s">
        <v>15</v>
      </c>
      <c r="D9" s="15">
        <f>E9+F9+G9</f>
        <v>115223.8</v>
      </c>
      <c r="E9" s="15">
        <v>10000</v>
      </c>
      <c r="F9" s="15">
        <f>31770+20000</f>
        <v>51770</v>
      </c>
      <c r="G9" s="15">
        <f>33453.8+20000</f>
        <v>53453.8</v>
      </c>
      <c r="H9" s="1"/>
      <c r="I9" s="1"/>
      <c r="J9" s="1"/>
      <c r="K9" s="1"/>
      <c r="L9" s="1"/>
      <c r="M9" s="1"/>
      <c r="N9" s="1"/>
      <c r="O9" s="1"/>
    </row>
    <row r="10" spans="2:15" ht="60.75" x14ac:dyDescent="0.15">
      <c r="B10" s="8" t="s">
        <v>24</v>
      </c>
      <c r="C10" s="7"/>
      <c r="D10" s="15">
        <f t="shared" ref="D10:G10" si="0">SUM(D11:D17)</f>
        <v>808900</v>
      </c>
      <c r="E10" s="15">
        <f t="shared" si="0"/>
        <v>268300</v>
      </c>
      <c r="F10" s="15">
        <f t="shared" si="0"/>
        <v>270300</v>
      </c>
      <c r="G10" s="15">
        <f t="shared" si="0"/>
        <v>270300</v>
      </c>
      <c r="H10" s="1"/>
      <c r="I10" s="1"/>
      <c r="J10" s="1"/>
      <c r="K10" s="1"/>
      <c r="L10" s="1"/>
      <c r="M10" s="1"/>
      <c r="N10" s="1"/>
      <c r="O10" s="1"/>
    </row>
    <row r="11" spans="2:15" ht="81" x14ac:dyDescent="0.15">
      <c r="B11" s="10"/>
      <c r="C11" s="9" t="s">
        <v>9</v>
      </c>
      <c r="D11" s="16">
        <f t="shared" ref="D11:D17" si="1">E11+F11+G11</f>
        <v>165000</v>
      </c>
      <c r="E11" s="16">
        <v>55000</v>
      </c>
      <c r="F11" s="16">
        <v>55000</v>
      </c>
      <c r="G11" s="16">
        <v>55000</v>
      </c>
      <c r="H11" s="1"/>
      <c r="I11" s="1"/>
      <c r="J11" s="1"/>
      <c r="K11" s="1"/>
      <c r="L11" s="1"/>
      <c r="M11" s="1"/>
      <c r="N11" s="1"/>
      <c r="O11" s="1"/>
    </row>
    <row r="12" spans="2:15" ht="51.75" customHeight="1" x14ac:dyDescent="0.15">
      <c r="B12" s="9"/>
      <c r="C12" s="9" t="s">
        <v>10</v>
      </c>
      <c r="D12" s="16">
        <f t="shared" si="1"/>
        <v>420000</v>
      </c>
      <c r="E12" s="16">
        <v>140000</v>
      </c>
      <c r="F12" s="16">
        <v>140000</v>
      </c>
      <c r="G12" s="16">
        <v>140000</v>
      </c>
      <c r="H12" s="1"/>
      <c r="I12" s="1"/>
      <c r="J12" s="1"/>
      <c r="K12" s="1"/>
      <c r="L12" s="1"/>
      <c r="M12" s="1"/>
      <c r="N12" s="1"/>
      <c r="O12" s="1"/>
    </row>
    <row r="13" spans="2:15" ht="102.75" customHeight="1" x14ac:dyDescent="0.15">
      <c r="B13" s="8"/>
      <c r="C13" s="9" t="s">
        <v>11</v>
      </c>
      <c r="D13" s="16">
        <f t="shared" si="1"/>
        <v>45000</v>
      </c>
      <c r="E13" s="16">
        <v>15000</v>
      </c>
      <c r="F13" s="16">
        <v>15000</v>
      </c>
      <c r="G13" s="16">
        <v>15000</v>
      </c>
      <c r="H13" s="1"/>
      <c r="I13" s="1"/>
      <c r="J13" s="1"/>
      <c r="K13" s="1"/>
      <c r="L13" s="1"/>
      <c r="M13" s="1"/>
      <c r="N13" s="1"/>
      <c r="O13" s="1"/>
    </row>
    <row r="14" spans="2:15" ht="127.5" customHeight="1" x14ac:dyDescent="0.15">
      <c r="B14" s="7"/>
      <c r="C14" s="9" t="s">
        <v>29</v>
      </c>
      <c r="D14" s="16">
        <f t="shared" si="1"/>
        <v>13000</v>
      </c>
      <c r="E14" s="16">
        <v>3000</v>
      </c>
      <c r="F14" s="16">
        <v>5000</v>
      </c>
      <c r="G14" s="16">
        <v>5000</v>
      </c>
      <c r="H14" s="1"/>
      <c r="I14" s="1"/>
      <c r="J14" s="1"/>
      <c r="K14" s="1"/>
      <c r="L14" s="1"/>
      <c r="M14" s="1"/>
      <c r="N14" s="1"/>
      <c r="O14" s="1"/>
    </row>
    <row r="15" spans="2:15" ht="87" customHeight="1" x14ac:dyDescent="0.15">
      <c r="B15" s="10"/>
      <c r="C15" s="9" t="s">
        <v>30</v>
      </c>
      <c r="D15" s="16">
        <f t="shared" si="1"/>
        <v>33900</v>
      </c>
      <c r="E15" s="16">
        <v>11300</v>
      </c>
      <c r="F15" s="16">
        <v>11300</v>
      </c>
      <c r="G15" s="16">
        <v>11300</v>
      </c>
      <c r="H15" s="1"/>
      <c r="I15" s="1"/>
      <c r="J15" s="1"/>
      <c r="K15" s="1"/>
      <c r="L15" s="1"/>
      <c r="M15" s="1"/>
      <c r="N15" s="1"/>
      <c r="O15" s="1"/>
    </row>
    <row r="16" spans="2:15" ht="40.5" x14ac:dyDescent="0.15">
      <c r="B16" s="9"/>
      <c r="C16" s="9" t="s">
        <v>31</v>
      </c>
      <c r="D16" s="16">
        <f t="shared" si="1"/>
        <v>114000</v>
      </c>
      <c r="E16" s="16">
        <v>38000</v>
      </c>
      <c r="F16" s="16">
        <v>38000</v>
      </c>
      <c r="G16" s="16">
        <v>38000</v>
      </c>
      <c r="H16" s="1"/>
      <c r="I16" s="1"/>
      <c r="J16" s="1"/>
      <c r="K16" s="1"/>
      <c r="L16" s="1"/>
      <c r="M16" s="1"/>
      <c r="N16" s="1"/>
      <c r="O16" s="1"/>
    </row>
    <row r="17" spans="2:15" ht="81" x14ac:dyDescent="0.15">
      <c r="B17" s="9"/>
      <c r="C17" s="9" t="s">
        <v>12</v>
      </c>
      <c r="D17" s="16">
        <f t="shared" si="1"/>
        <v>18000</v>
      </c>
      <c r="E17" s="16">
        <v>6000</v>
      </c>
      <c r="F17" s="16">
        <v>6000</v>
      </c>
      <c r="G17" s="16">
        <v>6000</v>
      </c>
      <c r="H17" s="1"/>
      <c r="I17" s="1"/>
      <c r="J17" s="1"/>
      <c r="K17" s="1"/>
      <c r="L17" s="1"/>
      <c r="M17" s="1"/>
      <c r="N17" s="1"/>
      <c r="O17" s="1"/>
    </row>
    <row r="18" spans="2:15" ht="81" x14ac:dyDescent="0.15">
      <c r="B18" s="8" t="s">
        <v>25</v>
      </c>
      <c r="C18" s="9"/>
      <c r="D18" s="15">
        <f t="shared" ref="D18:G18" si="2">SUM(D19:D23)</f>
        <v>1548000</v>
      </c>
      <c r="E18" s="15">
        <f t="shared" si="2"/>
        <v>516000</v>
      </c>
      <c r="F18" s="15">
        <f t="shared" si="2"/>
        <v>516000</v>
      </c>
      <c r="G18" s="15">
        <f t="shared" si="2"/>
        <v>516000</v>
      </c>
      <c r="H18" s="1"/>
      <c r="I18" s="1"/>
      <c r="J18" s="1"/>
      <c r="K18" s="1"/>
      <c r="L18" s="1"/>
      <c r="M18" s="1"/>
      <c r="N18" s="1"/>
      <c r="O18" s="1"/>
    </row>
    <row r="19" spans="2:15" ht="40.5" x14ac:dyDescent="0.15">
      <c r="B19" s="9"/>
      <c r="C19" s="9" t="s">
        <v>13</v>
      </c>
      <c r="D19" s="16">
        <f>E19+F19+G19</f>
        <v>498000</v>
      </c>
      <c r="E19" s="16">
        <v>166000</v>
      </c>
      <c r="F19" s="16">
        <v>166000</v>
      </c>
      <c r="G19" s="16">
        <v>166000</v>
      </c>
      <c r="H19" s="1"/>
      <c r="I19" s="1"/>
      <c r="J19" s="1"/>
      <c r="K19" s="1"/>
      <c r="L19" s="1"/>
      <c r="M19" s="1"/>
      <c r="N19" s="1"/>
      <c r="O19" s="1"/>
    </row>
    <row r="20" spans="2:15" ht="40.5" x14ac:dyDescent="0.15">
      <c r="B20" s="9"/>
      <c r="C20" s="9" t="s">
        <v>3</v>
      </c>
      <c r="D20" s="16">
        <f>E20+F20+G20</f>
        <v>600000</v>
      </c>
      <c r="E20" s="16">
        <v>200000</v>
      </c>
      <c r="F20" s="16">
        <v>200000</v>
      </c>
      <c r="G20" s="16">
        <v>200000</v>
      </c>
      <c r="H20" s="1"/>
      <c r="I20" s="1"/>
      <c r="J20" s="1"/>
      <c r="K20" s="1"/>
      <c r="L20" s="1"/>
      <c r="M20" s="1"/>
      <c r="N20" s="1"/>
      <c r="O20" s="1"/>
    </row>
    <row r="21" spans="2:15" ht="105.75" customHeight="1" x14ac:dyDescent="0.15">
      <c r="B21" s="9"/>
      <c r="C21" s="9" t="s">
        <v>4</v>
      </c>
      <c r="D21" s="16">
        <f>E21+F21+G21</f>
        <v>30000</v>
      </c>
      <c r="E21" s="16">
        <v>10000</v>
      </c>
      <c r="F21" s="16">
        <v>10000</v>
      </c>
      <c r="G21" s="16">
        <v>10000</v>
      </c>
      <c r="H21" s="1"/>
      <c r="I21" s="1"/>
      <c r="J21" s="1"/>
      <c r="K21" s="1"/>
      <c r="L21" s="1"/>
      <c r="M21" s="1"/>
      <c r="N21" s="1"/>
      <c r="O21" s="1"/>
    </row>
    <row r="22" spans="2:15" ht="66" customHeight="1" x14ac:dyDescent="0.15">
      <c r="B22" s="8"/>
      <c r="C22" s="9" t="s">
        <v>5</v>
      </c>
      <c r="D22" s="16">
        <f>E22+F22+G22</f>
        <v>360000</v>
      </c>
      <c r="E22" s="16">
        <v>120000</v>
      </c>
      <c r="F22" s="16">
        <v>120000</v>
      </c>
      <c r="G22" s="16">
        <v>120000</v>
      </c>
      <c r="H22" s="1"/>
      <c r="I22" s="1"/>
      <c r="J22" s="1"/>
      <c r="K22" s="1"/>
      <c r="L22" s="1"/>
      <c r="M22" s="1"/>
      <c r="N22" s="1"/>
      <c r="O22" s="1"/>
    </row>
    <row r="23" spans="2:15" ht="63" customHeight="1" x14ac:dyDescent="0.15">
      <c r="B23" s="7"/>
      <c r="C23" s="9" t="s">
        <v>6</v>
      </c>
      <c r="D23" s="16">
        <f>E23+F23+G23</f>
        <v>60000</v>
      </c>
      <c r="E23" s="16">
        <v>20000</v>
      </c>
      <c r="F23" s="16">
        <v>20000</v>
      </c>
      <c r="G23" s="16">
        <v>20000</v>
      </c>
      <c r="H23" s="1"/>
      <c r="I23" s="1"/>
      <c r="J23" s="1"/>
      <c r="K23" s="1"/>
      <c r="L23" s="1"/>
      <c r="M23" s="1"/>
      <c r="N23" s="1"/>
      <c r="O23" s="1"/>
    </row>
    <row r="24" spans="2:15" ht="60.75" x14ac:dyDescent="0.15">
      <c r="B24" s="8" t="s">
        <v>26</v>
      </c>
      <c r="C24" s="10"/>
      <c r="D24" s="15">
        <f t="shared" ref="D24:G24" si="3">SUM(D25:D27)</f>
        <v>1860000</v>
      </c>
      <c r="E24" s="15">
        <f t="shared" si="3"/>
        <v>620000</v>
      </c>
      <c r="F24" s="15">
        <f t="shared" si="3"/>
        <v>620000</v>
      </c>
      <c r="G24" s="15">
        <f t="shared" si="3"/>
        <v>620000</v>
      </c>
      <c r="H24" s="1"/>
      <c r="I24" s="1"/>
      <c r="J24" s="1"/>
      <c r="K24" s="1"/>
      <c r="L24" s="1"/>
      <c r="M24" s="1"/>
      <c r="N24" s="1"/>
      <c r="O24" s="1"/>
    </row>
    <row r="25" spans="2:15" ht="40.5" x14ac:dyDescent="0.15">
      <c r="B25" s="9"/>
      <c r="C25" s="9" t="s">
        <v>16</v>
      </c>
      <c r="D25" s="16">
        <f>E25+F25+G25</f>
        <v>60000</v>
      </c>
      <c r="E25" s="16">
        <v>20000</v>
      </c>
      <c r="F25" s="16">
        <v>20000</v>
      </c>
      <c r="G25" s="16">
        <v>20000</v>
      </c>
      <c r="H25" s="1"/>
      <c r="I25" s="1"/>
      <c r="J25" s="1"/>
      <c r="K25" s="1"/>
      <c r="L25" s="1"/>
      <c r="M25" s="1"/>
      <c r="N25" s="1"/>
      <c r="O25" s="1"/>
    </row>
    <row r="26" spans="2:15" ht="60.75" x14ac:dyDescent="0.15">
      <c r="B26" s="10"/>
      <c r="C26" s="9" t="s">
        <v>17</v>
      </c>
      <c r="D26" s="16">
        <f>E26+F26+G26</f>
        <v>900000</v>
      </c>
      <c r="E26" s="16">
        <v>300000</v>
      </c>
      <c r="F26" s="16">
        <v>300000</v>
      </c>
      <c r="G26" s="16">
        <v>300000</v>
      </c>
      <c r="H26" s="1"/>
      <c r="I26" s="1"/>
      <c r="J26" s="1"/>
      <c r="K26" s="1"/>
      <c r="L26" s="1"/>
      <c r="M26" s="1"/>
      <c r="N26" s="1"/>
      <c r="O26" s="1"/>
    </row>
    <row r="27" spans="2:15" ht="60.75" x14ac:dyDescent="0.15">
      <c r="B27" s="9"/>
      <c r="C27" s="9" t="s">
        <v>18</v>
      </c>
      <c r="D27" s="16">
        <f>E27+F27+G27</f>
        <v>900000</v>
      </c>
      <c r="E27" s="16">
        <v>300000</v>
      </c>
      <c r="F27" s="16">
        <v>300000</v>
      </c>
      <c r="G27" s="16">
        <v>300000</v>
      </c>
      <c r="H27" s="1"/>
      <c r="I27" s="1"/>
      <c r="J27" s="1"/>
      <c r="K27" s="1"/>
      <c r="L27" s="1"/>
      <c r="M27" s="1"/>
      <c r="N27" s="1"/>
      <c r="O27" s="1"/>
    </row>
    <row r="28" spans="2:15" ht="60.75" x14ac:dyDescent="0.15">
      <c r="B28" s="8" t="s">
        <v>27</v>
      </c>
      <c r="C28" s="10"/>
      <c r="D28" s="15">
        <f t="shared" ref="D28:G28" si="4">SUM(D29:D33)</f>
        <v>761100</v>
      </c>
      <c r="E28" s="15">
        <f t="shared" si="4"/>
        <v>558800</v>
      </c>
      <c r="F28" s="15">
        <f t="shared" si="4"/>
        <v>122300</v>
      </c>
      <c r="G28" s="15">
        <f t="shared" si="4"/>
        <v>80000</v>
      </c>
      <c r="H28" s="1"/>
      <c r="I28" s="1"/>
      <c r="J28" s="1"/>
      <c r="K28" s="1"/>
      <c r="L28" s="1"/>
      <c r="M28" s="1"/>
      <c r="N28" s="1"/>
      <c r="O28" s="1"/>
    </row>
    <row r="29" spans="2:15" ht="53.25" customHeight="1" x14ac:dyDescent="0.15">
      <c r="B29" s="9"/>
      <c r="C29" s="9" t="s">
        <v>32</v>
      </c>
      <c r="D29" s="16">
        <f>E29+F29+G29</f>
        <v>521100</v>
      </c>
      <c r="E29" s="16">
        <v>478800</v>
      </c>
      <c r="F29" s="16">
        <v>42300</v>
      </c>
      <c r="G29" s="16"/>
      <c r="H29" s="1"/>
      <c r="I29" s="1"/>
      <c r="J29" s="1"/>
      <c r="K29" s="1"/>
      <c r="L29" s="1"/>
      <c r="M29" s="1"/>
      <c r="N29" s="1"/>
      <c r="O29" s="1"/>
    </row>
    <row r="30" spans="2:15" ht="33.75" customHeight="1" x14ac:dyDescent="0.15">
      <c r="B30" s="9"/>
      <c r="C30" s="9" t="s">
        <v>7</v>
      </c>
      <c r="D30" s="16">
        <f>E30+F30+G30</f>
        <v>30000</v>
      </c>
      <c r="E30" s="16">
        <v>10000</v>
      </c>
      <c r="F30" s="16">
        <v>10000</v>
      </c>
      <c r="G30" s="16">
        <v>10000</v>
      </c>
      <c r="H30" s="1"/>
      <c r="I30" s="1"/>
      <c r="J30" s="1"/>
      <c r="K30" s="1"/>
      <c r="L30" s="1"/>
      <c r="M30" s="1"/>
      <c r="N30" s="1"/>
      <c r="O30" s="1"/>
    </row>
    <row r="31" spans="2:15" ht="36" customHeight="1" x14ac:dyDescent="0.15">
      <c r="B31" s="9"/>
      <c r="C31" s="9" t="s">
        <v>19</v>
      </c>
      <c r="D31" s="16">
        <f>E31+F31+G31</f>
        <v>30000</v>
      </c>
      <c r="E31" s="16">
        <v>10000</v>
      </c>
      <c r="F31" s="16">
        <v>10000</v>
      </c>
      <c r="G31" s="16">
        <v>10000</v>
      </c>
      <c r="H31" s="1"/>
      <c r="I31" s="1"/>
      <c r="J31" s="1"/>
      <c r="K31" s="1"/>
      <c r="L31" s="1"/>
      <c r="M31" s="1"/>
      <c r="N31" s="1"/>
      <c r="O31" s="1"/>
    </row>
    <row r="32" spans="2:15" ht="91.5" customHeight="1" x14ac:dyDescent="0.15">
      <c r="B32" s="9"/>
      <c r="C32" s="9" t="s">
        <v>35</v>
      </c>
      <c r="D32" s="16">
        <f>E32+F32+G32</f>
        <v>90000</v>
      </c>
      <c r="E32" s="16">
        <v>30000</v>
      </c>
      <c r="F32" s="16">
        <v>30000</v>
      </c>
      <c r="G32" s="16">
        <v>30000</v>
      </c>
      <c r="H32" s="1"/>
      <c r="I32" s="1"/>
      <c r="J32" s="1"/>
      <c r="K32" s="1"/>
      <c r="L32" s="1"/>
      <c r="M32" s="1"/>
      <c r="N32" s="1"/>
      <c r="O32" s="1"/>
    </row>
    <row r="33" spans="2:15" ht="48" customHeight="1" x14ac:dyDescent="0.15">
      <c r="B33" s="9"/>
      <c r="C33" s="9" t="s">
        <v>8</v>
      </c>
      <c r="D33" s="16">
        <f>E33+F33+G33</f>
        <v>90000</v>
      </c>
      <c r="E33" s="16">
        <v>30000</v>
      </c>
      <c r="F33" s="16">
        <v>30000</v>
      </c>
      <c r="G33" s="16">
        <v>30000</v>
      </c>
      <c r="H33" s="1"/>
      <c r="I33" s="1"/>
      <c r="J33" s="1"/>
      <c r="K33" s="1"/>
      <c r="L33" s="1"/>
      <c r="M33" s="1"/>
      <c r="N33" s="1"/>
      <c r="O33" s="1"/>
    </row>
    <row r="34" spans="2:15" ht="40.5" customHeight="1" x14ac:dyDescent="0.15">
      <c r="B34" s="6" t="s">
        <v>28</v>
      </c>
      <c r="C34" s="11"/>
      <c r="D34" s="15">
        <f t="shared" ref="D34:G34" si="5">D7+D8+D9+D10+D18+D24+D28</f>
        <v>5135230.5</v>
      </c>
      <c r="E34" s="15">
        <f t="shared" si="5"/>
        <v>2015106.7</v>
      </c>
      <c r="F34" s="15">
        <f t="shared" si="5"/>
        <v>1580370</v>
      </c>
      <c r="G34" s="15">
        <f t="shared" si="5"/>
        <v>1539753.8</v>
      </c>
      <c r="H34" s="1"/>
      <c r="I34" s="1"/>
      <c r="J34" s="1"/>
      <c r="K34" s="1"/>
      <c r="L34" s="1"/>
      <c r="M34" s="1"/>
      <c r="N34" s="1"/>
      <c r="O34" s="1"/>
    </row>
    <row r="35" spans="2:15" ht="18" x14ac:dyDescent="0.1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2:15" ht="18" x14ac:dyDescent="0.1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2:15" ht="18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2:15" ht="18" x14ac:dyDescent="0.15">
      <c r="B38" s="1"/>
      <c r="C38" s="1"/>
      <c r="D38" s="1"/>
      <c r="E38" s="3"/>
      <c r="F38" s="3"/>
      <c r="G38" s="3"/>
      <c r="H38" s="1"/>
      <c r="I38" s="1"/>
      <c r="J38" s="1"/>
      <c r="K38" s="1"/>
      <c r="L38" s="1"/>
      <c r="M38" s="1"/>
      <c r="N38" s="1"/>
      <c r="O38" s="1"/>
    </row>
    <row r="39" spans="2:15" ht="18" x14ac:dyDescent="0.1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2:15" ht="18" x14ac:dyDescent="0.15">
      <c r="B40" s="1"/>
      <c r="C40" s="1"/>
      <c r="D40" s="1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2:15" ht="18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2:15" ht="18" x14ac:dyDescent="0.15">
      <c r="B42" s="1"/>
      <c r="C42" s="1"/>
      <c r="D42" s="1"/>
      <c r="E42" s="4"/>
      <c r="F42" s="4"/>
      <c r="G42" s="4"/>
      <c r="H42" s="1"/>
      <c r="I42" s="1"/>
      <c r="J42" s="1"/>
      <c r="K42" s="1"/>
      <c r="L42" s="1"/>
      <c r="M42" s="1"/>
      <c r="N42" s="1"/>
      <c r="O42" s="1"/>
    </row>
    <row r="43" spans="2:15" ht="18" x14ac:dyDescent="0.1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2:15" ht="18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2:15" ht="18" x14ac:dyDescent="0.15">
      <c r="B45" s="1"/>
      <c r="C45" s="1"/>
      <c r="D45" s="1"/>
      <c r="E45" s="5"/>
      <c r="F45" s="5"/>
      <c r="G45" s="5"/>
      <c r="H45" s="1"/>
      <c r="I45" s="1"/>
      <c r="J45" s="1"/>
      <c r="K45" s="1"/>
      <c r="L45" s="1"/>
      <c r="M45" s="1"/>
      <c r="N45" s="1"/>
      <c r="O45" s="1"/>
    </row>
    <row r="46" spans="2:15" ht="18" x14ac:dyDescent="0.15">
      <c r="B46" s="1"/>
      <c r="C46" s="1"/>
      <c r="D46" s="1"/>
      <c r="E46" s="2"/>
      <c r="F46" s="2"/>
      <c r="G46" s="2"/>
      <c r="H46" s="1"/>
      <c r="I46" s="1"/>
      <c r="J46" s="1"/>
      <c r="K46" s="1"/>
      <c r="L46" s="1"/>
      <c r="M46" s="1"/>
      <c r="N46" s="1"/>
      <c r="O46" s="1"/>
    </row>
    <row r="47" spans="2:15" ht="18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2:15" ht="18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2:15" ht="18" x14ac:dyDescent="0.15">
      <c r="B49" s="1"/>
      <c r="C49" s="1"/>
      <c r="D49" s="1"/>
      <c r="E49" s="2"/>
      <c r="F49" s="2"/>
      <c r="G49" s="2"/>
      <c r="H49" s="1"/>
      <c r="I49" s="1"/>
      <c r="J49" s="1"/>
      <c r="K49" s="1"/>
      <c r="L49" s="1"/>
      <c r="M49" s="1"/>
      <c r="N49" s="1"/>
      <c r="O49" s="1"/>
    </row>
    <row r="50" spans="2:15" ht="18" x14ac:dyDescent="0.1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2:15" ht="18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2:15" ht="18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2:15" ht="18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2:15" ht="18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2:15" ht="18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2:15" ht="18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2:15" ht="18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2:15" ht="18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2:15" ht="18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2:15" ht="18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2:15" ht="18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2:15" ht="18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2:15" ht="18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2:15" ht="18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</sheetData>
  <mergeCells count="6">
    <mergeCell ref="B3:G3"/>
    <mergeCell ref="B5:B6"/>
    <mergeCell ref="C5:C6"/>
    <mergeCell ref="E5:G5"/>
    <mergeCell ref="D5:D6"/>
    <mergeCell ref="B4:G4"/>
  </mergeCells>
  <phoneticPr fontId="1" type="noConversion"/>
  <pageMargins left="0.47" right="0.34" top="0.65" bottom="0.43" header="0.5" footer="0.32"/>
  <pageSetup paperSize="9" scale="65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12 ДЕП 2 вар</vt:lpstr>
      <vt:lpstr>'12 ДЕП 2 вар'!Заголовки_для_друку</vt:lpstr>
      <vt:lpstr>'12 ДЕП 2 вар'!Область_друку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Form_f44_d4_f7</dc:title>
  <dc:creator>FastReport.NET</dc:creator>
  <cp:lastModifiedBy>user</cp:lastModifiedBy>
  <cp:lastPrinted>2025-08-04T11:44:32Z</cp:lastPrinted>
  <dcterms:created xsi:type="dcterms:W3CDTF">2009-06-17T07:33:19Z</dcterms:created>
  <dcterms:modified xsi:type="dcterms:W3CDTF">2025-08-05T06:34:58Z</dcterms:modified>
</cp:coreProperties>
</file>